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2020'!$A$5:$Q$5</definedName>
    <definedName name="_xlnm._FilterDatabase" localSheetId="1" hidden="1">'SALDOS Y MOVIMIENTOS IN 2020'!$A$4:$P$108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G67" i="89" s="1"/>
  <c r="E67" i="89"/>
  <c r="D67" i="89"/>
  <c r="C67" i="89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C64" i="89"/>
  <c r="G64" i="89" s="1"/>
  <c r="B64" i="89" s="1"/>
  <c r="B61" i="89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F56" i="89"/>
  <c r="E56" i="89"/>
  <c r="D56" i="89"/>
  <c r="C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Q49" i="89"/>
  <c r="P49" i="89"/>
  <c r="O49" i="89"/>
  <c r="N49" i="89"/>
  <c r="M49" i="89"/>
  <c r="L49" i="89"/>
  <c r="K49" i="89"/>
  <c r="J49" i="89"/>
  <c r="I49" i="89"/>
  <c r="H49" i="89"/>
  <c r="F49" i="89"/>
  <c r="G49" i="89" s="1"/>
  <c r="B49" i="89" s="1"/>
  <c r="E49" i="89"/>
  <c r="D49" i="89"/>
  <c r="C49" i="89"/>
  <c r="Q17" i="89"/>
  <c r="P17" i="89"/>
  <c r="O17" i="89"/>
  <c r="N17" i="89"/>
  <c r="M17" i="89"/>
  <c r="M7" i="89" s="1"/>
  <c r="L17" i="89"/>
  <c r="L7" i="89" s="1"/>
  <c r="K17" i="89"/>
  <c r="J17" i="89"/>
  <c r="I17" i="89"/>
  <c r="H17" i="89"/>
  <c r="F17" i="89"/>
  <c r="E17" i="89"/>
  <c r="E7" i="89" s="1"/>
  <c r="D17" i="89"/>
  <c r="D7" i="89" s="1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I7" i="89"/>
  <c r="H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27" i="81"/>
  <c r="G27" i="81" s="1"/>
  <c r="F26" i="81"/>
  <c r="G26" i="81" s="1"/>
  <c r="F25" i="81"/>
  <c r="G25" i="81" s="1"/>
  <c r="F24" i="81"/>
  <c r="G24" i="81" s="1"/>
  <c r="F23" i="81"/>
  <c r="G23" i="81" s="1"/>
  <c r="F22" i="81"/>
  <c r="G22" i="81" s="1"/>
  <c r="F21" i="81"/>
  <c r="G21" i="81" s="1"/>
  <c r="F20" i="81"/>
  <c r="G20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G56" i="89" l="1"/>
  <c r="B56" i="89" s="1"/>
  <c r="Q56" i="89"/>
  <c r="C7" i="89"/>
  <c r="Q7" i="89"/>
  <c r="G51" i="89"/>
  <c r="B51" i="89" s="1"/>
  <c r="J7" i="89"/>
  <c r="N7" i="89"/>
  <c r="K7" i="89"/>
  <c r="O7" i="89"/>
  <c r="F7" i="89"/>
  <c r="G7" i="89"/>
  <c r="B7" i="89" s="1"/>
  <c r="B8" i="89"/>
  <c r="C22" i="114"/>
  <c r="C18" i="114"/>
  <c r="E31" i="85"/>
  <c r="D32" i="85"/>
  <c r="E32" i="85" s="1"/>
  <c r="E25" i="85"/>
  <c r="S1296" i="77"/>
  <c r="P1296" i="77" l="1"/>
  <c r="R1296" i="77"/>
  <c r="Q1296" i="77"/>
  <c r="O1296" i="77" l="1"/>
  <c r="L113" i="105" l="1"/>
  <c r="K113" i="105" l="1"/>
  <c r="M113" i="105"/>
  <c r="N113" i="105" l="1"/>
  <c r="N1296" i="77" l="1"/>
  <c r="J1296" i="77"/>
  <c r="I1296" i="77"/>
  <c r="K1296" i="77"/>
  <c r="L1296" i="77" l="1"/>
  <c r="M1296" i="77"/>
</calcChain>
</file>

<file path=xl/sharedStrings.xml><?xml version="1.0" encoding="utf-8"?>
<sst xmlns="http://schemas.openxmlformats.org/spreadsheetml/2006/main" count="5779" uniqueCount="372">
  <si>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</si>
  <si>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</si>
  <si>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</si>
  <si>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</si>
  <si>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</si>
  <si>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</si>
  <si>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</si>
  <si>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</si>
  <si>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</si>
  <si>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</si>
  <si>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</si>
  <si>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</si>
  <si>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</si>
  <si>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</si>
  <si>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</si>
  <si>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</si>
  <si>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</si>
  <si>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</si>
  <si>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</si>
  <si>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Nota 2: La relación 2020 se establece con un PIB de USD 96.512,5 millones, según última previsión de cifras del BCE (se actualizarán los boletines desde enero 2020).</t>
  </si>
  <si>
    <t>BANCO CENTRAL DEL ECUADOR</t>
  </si>
  <si>
    <t>JUNIO</t>
  </si>
  <si>
    <t>JULIO</t>
  </si>
  <si>
    <t>AGOSTO</t>
  </si>
  <si>
    <t>Nota 4: Las cifras presentadas son de carácter preliminar sujetas a actualización.</t>
  </si>
  <si>
    <t>BASE DE DATOS DE SALDOS Y MOVIMIENTOS DE LA DEUDA EXTERNA</t>
  </si>
  <si>
    <t>PERIODO AGOSTO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</si>
  <si>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</si>
  <si>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</si>
  <si>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</si>
  <si>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</si>
  <si>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</si>
  <si>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</si>
  <si>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</si>
  <si>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</si>
  <si>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</si>
  <si>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</si>
  <si>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</si>
  <si>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</si>
  <si>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</si>
  <si>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</si>
  <si>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</si>
  <si>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REORGANIZACIÓN DEUDA</t>
  </si>
  <si>
    <t>REESCALONAMIENTO DE CAPITAL</t>
  </si>
  <si>
    <t>DESCUENTO DE CAPITAL</t>
  </si>
  <si>
    <t>INTERÉS REFINANCIADO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</si>
  <si>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</si>
  <si>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</si>
  <si>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</si>
  <si>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</si>
  <si>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</si>
  <si>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</si>
  <si>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</si>
  <si>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</si>
  <si>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</si>
  <si>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</si>
  <si>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</si>
  <si>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</si>
  <si>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</si>
  <si>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</si>
  <si>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</si>
  <si>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</si>
  <si>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</si>
  <si>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</si>
  <si>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</si>
  <si>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</si>
  <si>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</si>
  <si>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</si>
  <si>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</si>
  <si>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</si>
  <si>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</si>
  <si>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</si>
  <si>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</si>
  <si>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</si>
  <si>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</si>
  <si>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</si>
  <si>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</si>
  <si>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</si>
  <si>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</si>
  <si>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</si>
  <si>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</si>
  <si>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</si>
  <si>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</si>
  <si>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</si>
  <si>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</si>
  <si>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</si>
  <si>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</si>
  <si>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</si>
  <si>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</si>
  <si>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</si>
  <si>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</si>
  <si>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</si>
  <si>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</si>
  <si>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</si>
  <si>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</si>
  <si>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</si>
  <si>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</si>
  <si>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</si>
  <si>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</si>
  <si>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</si>
  <si>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</si>
  <si>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</si>
  <si>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</si>
  <si>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</si>
  <si>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</si>
  <si>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</si>
  <si>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</si>
  <si>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</si>
  <si>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</si>
  <si>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</si>
  <si>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</si>
  <si>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</si>
  <si>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</si>
  <si>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</si>
  <si>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</si>
  <si>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</si>
  <si>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</si>
  <si>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</si>
  <si>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</si>
  <si>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</si>
  <si>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</si>
  <si>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</si>
  <si>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</si>
  <si>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</si>
  <si>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</si>
  <si>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</si>
  <si>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</si>
  <si>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</si>
  <si>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</si>
  <si>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</si>
  <si>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</si>
  <si>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</si>
  <si>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</si>
  <si>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</si>
  <si>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</si>
  <si>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</si>
  <si>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</si>
  <si>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</si>
  <si>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</si>
  <si>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</si>
  <si>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</si>
  <si>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</si>
  <si>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</si>
  <si>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</si>
  <si>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</si>
  <si>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</si>
  <si>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</si>
  <si>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</si>
  <si>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</si>
  <si>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</si>
  <si>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</si>
  <si>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</si>
  <si>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</si>
  <si>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</si>
  <si>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</si>
  <si>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</si>
  <si>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</si>
  <si>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</si>
  <si>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</si>
  <si>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</si>
  <si>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</si>
  <si>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</si>
  <si>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</si>
  <si>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</si>
  <si>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</si>
  <si>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</si>
  <si>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</si>
  <si>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</si>
  <si>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</si>
  <si>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</si>
  <si>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</si>
  <si>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</si>
  <si>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</si>
  <si>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</si>
  <si>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</si>
  <si>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</si>
  <si>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</si>
  <si>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</si>
  <si>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</si>
  <si>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</si>
  <si>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</si>
  <si>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</si>
  <si>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PASIVOS CONTINGENTES</t>
  </si>
  <si>
    <t>PERIODO CON CORTE AGOSTO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</si>
  <si>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</si>
  <si>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</si>
  <si>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</si>
  <si>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</si>
  <si>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</si>
  <si>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</si>
  <si>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</si>
  <si>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</si>
  <si>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</si>
  <si>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</si>
  <si>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</si>
  <si>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</si>
  <si>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</si>
  <si>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</si>
  <si>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</si>
  <si>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</si>
  <si>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</si>
  <si>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</si>
  <si>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</si>
  <si>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</si>
  <si>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</si>
  <si>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</si>
  <si>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octubre de 2020</t>
  </si>
  <si>
    <t>acorde al Oficio Nro. MERNNR-VH-2020-0613-OF  del 28 de octubre de 2020,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</si>
  <si>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</si>
  <si>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</si>
  <si>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</si>
  <si>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</si>
  <si>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</si>
  <si>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</si>
  <si>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</si>
  <si>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31 DE AGOSTO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</si>
  <si>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</si>
  <si>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</si>
  <si>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</si>
  <si>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</si>
  <si>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</si>
  <si>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</si>
  <si>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31 agosto de 2020 y movimientos corresponden al periodo agosto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</si>
  <si>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</si>
  <si>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</si>
  <si>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</si>
  <si>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</si>
  <si>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</si>
  <si>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</si>
  <si>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</si>
  <si>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</si>
  <si>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</si>
  <si>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</si>
  <si>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</si>
  <si>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</si>
  <si>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</si>
  <si>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</si>
  <si>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</si>
  <si>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</si>
  <si>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</si>
  <si>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</si>
  <si>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31 DE AGOSTO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</si>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</sst>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3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6"/>
  <sheetViews>
    <sheetView showGridLines="0" topLeftCell="I1" zoomScale="85" zoomScaleNormal="85" workbookViewId="0">
      <pane ySplit="5" topLeftCell="A1279" activePane="bottomLeft" state="frozen"/>
      <selection pane="bottomLeft" activeCell="S1296" sqref="S1296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9.140625" style="62" bestFit="1" customWidth="1"/>
    <col min="16" max="16" width="20.85546875" style="62" bestFit="1" customWidth="1"/>
    <col min="17" max="19" width="16.28515625" style="62" bestFit="1" customWidth="1"/>
    <col min="20" max="16384" width="11.42578125" style="62"/>
  </cols>
  <sheetData>
    <row r="1" spans="1:19" s="8" customFormat="1" x14ac:dyDescent="0.25">
      <c r="A1" s="122" t="s">
        <v>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 s="8" customFormat="1" x14ac:dyDescent="0.25">
      <c r="A2" s="122" t="s">
        <v>26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8" customFormat="1" x14ac:dyDescent="0.25">
      <c r="A3" s="122" t="s">
        <v>27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75"/>
      <c r="P4" s="118"/>
      <c r="Q4" s="118"/>
      <c r="R4" s="118"/>
      <c r="S4" s="121"/>
    </row>
    <row r="5" spans="1:19" s="60" customFormat="1" ht="38.25" x14ac:dyDescent="0.25">
      <c r="A5" s="60" t="s">
        <v>28</v>
      </c>
      <c r="B5" s="59" t="s">
        <v>29</v>
      </c>
      <c r="C5" s="74" t="s">
        <v>30</v>
      </c>
      <c r="D5" s="74" t="s">
        <v>31</v>
      </c>
      <c r="E5" s="74" t="s">
        <v>32</v>
      </c>
      <c r="F5" s="59" t="s">
        <v>33</v>
      </c>
      <c r="G5" s="59" t="s">
        <v>34</v>
      </c>
      <c r="H5" s="59" t="s">
        <v>35</v>
      </c>
      <c r="I5" s="103" t="s">
        <v>36</v>
      </c>
      <c r="J5" s="103" t="s">
        <v>37</v>
      </c>
      <c r="K5" s="103" t="s">
        <v>38</v>
      </c>
      <c r="L5" s="103" t="s">
        <v>39</v>
      </c>
      <c r="M5" s="103" t="s">
        <v>40</v>
      </c>
      <c r="N5" s="103" t="s">
        <v>41</v>
      </c>
      <c r="O5" s="103" t="s">
        <v>42</v>
      </c>
      <c r="P5" s="103" t="s">
        <v>43</v>
      </c>
      <c r="Q5" s="103" t="s">
        <v>44</v>
      </c>
      <c r="R5" s="103" t="s">
        <v>45</v>
      </c>
      <c r="S5" s="103" t="s">
        <v>46</v>
      </c>
    </row>
    <row r="6" spans="1:19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47</v>
      </c>
      <c r="G6" s="104" t="s">
        <v>48</v>
      </c>
      <c r="H6" s="104" t="s">
        <v>49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47</v>
      </c>
      <c r="G7" s="104" t="s">
        <v>48</v>
      </c>
      <c r="H7" s="104" t="s">
        <v>50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19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47</v>
      </c>
      <c r="G8" s="104" t="s">
        <v>48</v>
      </c>
      <c r="H8" s="104" t="s">
        <v>51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19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47</v>
      </c>
      <c r="G9" s="104" t="s">
        <v>48</v>
      </c>
      <c r="H9" s="104" t="s">
        <v>52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47</v>
      </c>
      <c r="G10" s="104" t="s">
        <v>48</v>
      </c>
      <c r="H10" s="104" t="s">
        <v>53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54</v>
      </c>
      <c r="G11" s="104" t="s">
        <v>55</v>
      </c>
      <c r="H11" s="104" t="s">
        <v>49</v>
      </c>
      <c r="I11" s="15">
        <v>2630015.3537920006</v>
      </c>
      <c r="J11" s="15">
        <v>99000</v>
      </c>
      <c r="K11" s="15">
        <v>14944.0296</v>
      </c>
      <c r="L11" s="15">
        <v>22545.740529999999</v>
      </c>
      <c r="M11" s="15">
        <v>-11543.352958000265</v>
      </c>
      <c r="N11" s="15">
        <v>2702527.9712340003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54</v>
      </c>
      <c r="G12" s="104" t="s">
        <v>55</v>
      </c>
      <c r="H12" s="104" t="s">
        <v>56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19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54</v>
      </c>
      <c r="G13" s="104" t="s">
        <v>55</v>
      </c>
      <c r="H13" s="104" t="s">
        <v>57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54</v>
      </c>
      <c r="G14" s="104" t="s">
        <v>55</v>
      </c>
      <c r="H14" s="104" t="s">
        <v>58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54</v>
      </c>
      <c r="G15" s="104" t="s">
        <v>55</v>
      </c>
      <c r="H15" s="104" t="s">
        <v>59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54</v>
      </c>
      <c r="G16" s="104" t="s">
        <v>55</v>
      </c>
      <c r="H16" s="104" t="s">
        <v>50</v>
      </c>
      <c r="I16" s="15">
        <v>263000</v>
      </c>
      <c r="J16" s="15">
        <v>0</v>
      </c>
      <c r="K16" s="15">
        <v>0</v>
      </c>
      <c r="L16" s="15">
        <v>0</v>
      </c>
      <c r="M16" s="15">
        <v>0</v>
      </c>
      <c r="N16" s="15">
        <v>263000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54</v>
      </c>
      <c r="G17" s="104" t="s">
        <v>55</v>
      </c>
      <c r="H17" s="104" t="s">
        <v>60</v>
      </c>
      <c r="I17" s="15">
        <v>58500</v>
      </c>
      <c r="J17" s="15">
        <v>0</v>
      </c>
      <c r="K17" s="15">
        <v>0</v>
      </c>
      <c r="L17" s="15">
        <v>4.2777700000000003</v>
      </c>
      <c r="M17" s="15">
        <v>0</v>
      </c>
      <c r="N17" s="15">
        <v>58500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54</v>
      </c>
      <c r="G18" s="104" t="s">
        <v>55</v>
      </c>
      <c r="H18" s="104" t="s">
        <v>52</v>
      </c>
      <c r="I18" s="15">
        <v>83906.569799999997</v>
      </c>
      <c r="J18" s="15">
        <v>0</v>
      </c>
      <c r="K18" s="15">
        <v>0</v>
      </c>
      <c r="L18" s="15">
        <v>0</v>
      </c>
      <c r="M18" s="15">
        <v>0</v>
      </c>
      <c r="N18" s="15">
        <v>83906.569799999997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61</v>
      </c>
      <c r="G19" s="104" t="s">
        <v>62</v>
      </c>
      <c r="H19" s="104" t="s">
        <v>49</v>
      </c>
      <c r="I19" s="15">
        <v>6002958.6453440003</v>
      </c>
      <c r="J19" s="15">
        <v>3942.9444100000001</v>
      </c>
      <c r="K19" s="15">
        <v>86983.458340000012</v>
      </c>
      <c r="L19" s="15">
        <v>32468.478647</v>
      </c>
      <c r="M19" s="15">
        <v>3808.3934540003538</v>
      </c>
      <c r="N19" s="15">
        <v>5923726.5248680003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61</v>
      </c>
      <c r="G20" s="104" t="s">
        <v>62</v>
      </c>
      <c r="H20" s="104" t="s">
        <v>63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61</v>
      </c>
      <c r="G21" s="104" t="s">
        <v>62</v>
      </c>
      <c r="H21" s="104" t="s">
        <v>58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61</v>
      </c>
      <c r="G22" s="104" t="s">
        <v>62</v>
      </c>
      <c r="H22" s="104" t="s">
        <v>64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61</v>
      </c>
      <c r="G23" s="104" t="s">
        <v>62</v>
      </c>
      <c r="H23" s="104" t="s">
        <v>65</v>
      </c>
      <c r="I23" s="15">
        <v>93965.687665000005</v>
      </c>
      <c r="J23" s="15">
        <v>0</v>
      </c>
      <c r="K23" s="15">
        <v>0</v>
      </c>
      <c r="L23" s="15">
        <v>0</v>
      </c>
      <c r="M23" s="15">
        <v>-9.9999306257814169E-7</v>
      </c>
      <c r="N23" s="15">
        <v>93965.687664000012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61</v>
      </c>
      <c r="G24" s="104" t="s">
        <v>62</v>
      </c>
      <c r="H24" s="104" t="s">
        <v>66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61</v>
      </c>
      <c r="G25" s="104" t="s">
        <v>62</v>
      </c>
      <c r="H25" s="104" t="s">
        <v>51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61</v>
      </c>
      <c r="G26" s="104" t="s">
        <v>62</v>
      </c>
      <c r="H26" s="104" t="s">
        <v>67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61</v>
      </c>
      <c r="G27" s="104" t="s">
        <v>62</v>
      </c>
      <c r="H27" s="104" t="s">
        <v>56</v>
      </c>
      <c r="I27" s="15">
        <v>1830.9825880000001</v>
      </c>
      <c r="J27" s="15">
        <v>0</v>
      </c>
      <c r="K27" s="15">
        <v>0</v>
      </c>
      <c r="L27" s="15">
        <v>0</v>
      </c>
      <c r="M27" s="15">
        <v>-23.652944000000161</v>
      </c>
      <c r="N27" s="15">
        <v>1807.3296439999999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61</v>
      </c>
      <c r="G28" s="104" t="s">
        <v>62</v>
      </c>
      <c r="H28" s="104" t="s">
        <v>68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61</v>
      </c>
      <c r="G29" s="104" t="s">
        <v>62</v>
      </c>
      <c r="H29" s="104" t="s">
        <v>69</v>
      </c>
      <c r="I29" s="15">
        <v>550.32446200000004</v>
      </c>
      <c r="J29" s="15">
        <v>0</v>
      </c>
      <c r="K29" s="15">
        <v>44.427999999999997</v>
      </c>
      <c r="L29" s="15">
        <v>12.252675999999999</v>
      </c>
      <c r="M29" s="15">
        <v>-6.9991850000000682</v>
      </c>
      <c r="N29" s="15">
        <v>498.89727699999997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61</v>
      </c>
      <c r="G30" s="104" t="s">
        <v>62</v>
      </c>
      <c r="H30" s="104" t="s">
        <v>70</v>
      </c>
      <c r="I30" s="15">
        <v>135377.42715199999</v>
      </c>
      <c r="J30" s="15">
        <v>0</v>
      </c>
      <c r="K30" s="15">
        <v>0</v>
      </c>
      <c r="L30" s="15">
        <v>0</v>
      </c>
      <c r="M30" s="15">
        <v>-198.64822000000277</v>
      </c>
      <c r="N30" s="15">
        <v>135178.77893199999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61</v>
      </c>
      <c r="G31" s="104" t="s">
        <v>62</v>
      </c>
      <c r="H31" s="104" t="s">
        <v>71</v>
      </c>
      <c r="I31" s="15">
        <v>18362.651850000002</v>
      </c>
      <c r="J31" s="15">
        <v>0</v>
      </c>
      <c r="K31" s="15">
        <v>0</v>
      </c>
      <c r="L31" s="15">
        <v>0</v>
      </c>
      <c r="M31" s="15">
        <v>0</v>
      </c>
      <c r="N31" s="15">
        <v>18362.651850000002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61</v>
      </c>
      <c r="G32" s="104" t="s">
        <v>62</v>
      </c>
      <c r="H32" s="104" t="s">
        <v>72</v>
      </c>
      <c r="I32" s="15">
        <v>78640.26613199999</v>
      </c>
      <c r="J32" s="15">
        <v>0</v>
      </c>
      <c r="K32" s="15">
        <v>0</v>
      </c>
      <c r="L32" s="15">
        <v>3.0234299999999998</v>
      </c>
      <c r="M32" s="15">
        <v>-2711.7333149999904</v>
      </c>
      <c r="N32" s="15">
        <v>75928.532816999999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61</v>
      </c>
      <c r="G33" s="104" t="s">
        <v>62</v>
      </c>
      <c r="H33" s="104" t="s">
        <v>73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61</v>
      </c>
      <c r="G34" s="104" t="s">
        <v>62</v>
      </c>
      <c r="H34" s="104" t="s">
        <v>74</v>
      </c>
      <c r="I34" s="15">
        <v>57169.475592000003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57169.475592000003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61</v>
      </c>
      <c r="G35" s="104" t="s">
        <v>62</v>
      </c>
      <c r="H35" s="104" t="s">
        <v>60</v>
      </c>
      <c r="I35" s="15">
        <v>0</v>
      </c>
      <c r="J35" s="15">
        <v>0</v>
      </c>
      <c r="K35" s="15">
        <v>0</v>
      </c>
      <c r="L35" s="15">
        <v>180.83332999999999</v>
      </c>
      <c r="M35" s="15">
        <v>0</v>
      </c>
      <c r="N35" s="15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61</v>
      </c>
      <c r="G36" s="104" t="s">
        <v>62</v>
      </c>
      <c r="H36" s="104" t="s">
        <v>75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0</v>
      </c>
      <c r="F37" s="104" t="s">
        <v>61</v>
      </c>
      <c r="G37" s="104" t="s">
        <v>62</v>
      </c>
      <c r="H37" s="104" t="s">
        <v>76</v>
      </c>
      <c r="I37" s="15">
        <v>2357.145</v>
      </c>
      <c r="J37" s="15">
        <v>0</v>
      </c>
      <c r="K37" s="15">
        <v>0</v>
      </c>
      <c r="L37" s="15">
        <v>0</v>
      </c>
      <c r="M37" s="15">
        <v>-30.449999999999818</v>
      </c>
      <c r="N37" s="15">
        <v>2326.6950000000002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77</v>
      </c>
      <c r="G38" s="104" t="s">
        <v>78</v>
      </c>
      <c r="H38" s="104" t="s">
        <v>49</v>
      </c>
      <c r="I38" s="15">
        <v>1184.0000500000001</v>
      </c>
      <c r="J38" s="15">
        <v>0</v>
      </c>
      <c r="K38" s="15">
        <v>0</v>
      </c>
      <c r="L38" s="15">
        <v>0</v>
      </c>
      <c r="M38" s="15">
        <v>0</v>
      </c>
      <c r="N38" s="15">
        <v>1184.0000500000001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1:19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77</v>
      </c>
      <c r="G39" s="104" t="s">
        <v>79</v>
      </c>
      <c r="H39" s="104" t="s">
        <v>49</v>
      </c>
      <c r="I39" s="15">
        <v>40733.835137999995</v>
      </c>
      <c r="J39" s="15">
        <v>0</v>
      </c>
      <c r="K39" s="15">
        <v>0</v>
      </c>
      <c r="L39" s="15">
        <v>0</v>
      </c>
      <c r="M39" s="15">
        <v>-272.36877399999503</v>
      </c>
      <c r="N39" s="15">
        <v>40461.466364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77</v>
      </c>
      <c r="G40" s="104" t="s">
        <v>80</v>
      </c>
      <c r="H40" s="104" t="s">
        <v>49</v>
      </c>
      <c r="I40" s="15">
        <v>286844.44443999999</v>
      </c>
      <c r="J40" s="15">
        <v>0</v>
      </c>
      <c r="K40" s="15">
        <v>40977.777780000004</v>
      </c>
      <c r="L40" s="15">
        <v>3845.1882599999999</v>
      </c>
      <c r="M40" s="15">
        <v>0</v>
      </c>
      <c r="N40" s="15">
        <v>245866.66665999999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customFormat="1" x14ac:dyDescent="0.25">
      <c r="A41" s="12">
        <v>2020</v>
      </c>
      <c r="B41" s="8" t="s">
        <v>0</v>
      </c>
      <c r="C41" s="13">
        <v>1</v>
      </c>
      <c r="D41" s="13">
        <v>1</v>
      </c>
      <c r="E41" s="78">
        <v>1</v>
      </c>
      <c r="F41" s="104" t="s">
        <v>77</v>
      </c>
      <c r="G41" s="104" t="s">
        <v>81</v>
      </c>
      <c r="H41" s="104" t="s">
        <v>49</v>
      </c>
      <c r="I41" s="15">
        <v>1400042.6680000001</v>
      </c>
      <c r="J41" s="15">
        <v>0</v>
      </c>
      <c r="K41" s="15">
        <v>0</v>
      </c>
      <c r="L41" s="15">
        <v>0</v>
      </c>
      <c r="M41" s="15">
        <v>-7051.2005000000354</v>
      </c>
      <c r="N41" s="15">
        <v>1392991.4675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 customFormat="1" x14ac:dyDescent="0.25">
      <c r="A42" s="12">
        <v>2020</v>
      </c>
      <c r="B42" s="8" t="s">
        <v>0</v>
      </c>
      <c r="C42" s="13">
        <v>1</v>
      </c>
      <c r="D42" s="13">
        <v>0</v>
      </c>
      <c r="E42" s="78">
        <v>0</v>
      </c>
      <c r="F42" s="104" t="s">
        <v>77</v>
      </c>
      <c r="G42" s="104" t="s">
        <v>81</v>
      </c>
      <c r="H42" s="104" t="s">
        <v>67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82</v>
      </c>
      <c r="G43" s="104" t="s">
        <v>83</v>
      </c>
      <c r="H43" s="104" t="s">
        <v>49</v>
      </c>
      <c r="I43" s="15">
        <v>12343</v>
      </c>
      <c r="J43" s="15">
        <v>0</v>
      </c>
      <c r="K43" s="15">
        <v>0</v>
      </c>
      <c r="L43" s="15">
        <v>23.765750000000001</v>
      </c>
      <c r="M43" s="15">
        <v>0</v>
      </c>
      <c r="N43" s="15">
        <v>12343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</row>
    <row r="44" spans="1:19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82</v>
      </c>
      <c r="G44" s="104" t="s">
        <v>84</v>
      </c>
      <c r="H44" s="104" t="s">
        <v>49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82</v>
      </c>
      <c r="G45" s="104" t="s">
        <v>85</v>
      </c>
      <c r="H45" s="104" t="s">
        <v>49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1</v>
      </c>
      <c r="F46" s="104" t="s">
        <v>77</v>
      </c>
      <c r="G46" s="104" t="s">
        <v>86</v>
      </c>
      <c r="H46" s="104" t="s">
        <v>49</v>
      </c>
      <c r="I46" s="15">
        <v>5313395.4693990052</v>
      </c>
      <c r="J46" s="15">
        <v>17.121200000000002</v>
      </c>
      <c r="K46" s="15">
        <v>46140.197740000011</v>
      </c>
      <c r="L46" s="15">
        <v>12559.484360000002</v>
      </c>
      <c r="M46" s="15">
        <v>-10.216590001247823</v>
      </c>
      <c r="N46" s="15">
        <v>5267262.1762690041</v>
      </c>
      <c r="O46" s="6">
        <v>0</v>
      </c>
      <c r="P46" s="6">
        <v>0</v>
      </c>
      <c r="Q46" s="6">
        <v>0</v>
      </c>
      <c r="R46" s="6">
        <v>0</v>
      </c>
      <c r="S46" s="6">
        <v>15.02083</v>
      </c>
    </row>
    <row r="47" spans="1:19" customFormat="1" x14ac:dyDescent="0.25">
      <c r="A47" s="12">
        <v>2020</v>
      </c>
      <c r="B47" s="8" t="s">
        <v>0</v>
      </c>
      <c r="C47" s="13">
        <v>1</v>
      </c>
      <c r="D47" s="13">
        <v>1</v>
      </c>
      <c r="E47" s="78">
        <v>0</v>
      </c>
      <c r="F47" s="104" t="s">
        <v>77</v>
      </c>
      <c r="G47" s="104" t="s">
        <v>86</v>
      </c>
      <c r="H47" s="104" t="s">
        <v>73</v>
      </c>
      <c r="I47" s="15">
        <v>-4.4999999999999996E-5</v>
      </c>
      <c r="J47" s="15">
        <v>0</v>
      </c>
      <c r="K47" s="15">
        <v>0</v>
      </c>
      <c r="L47" s="15">
        <v>0</v>
      </c>
      <c r="M47" s="15">
        <v>9.999999999999972E-7</v>
      </c>
      <c r="N47" s="15">
        <v>-4.3999999999999999E-5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</row>
    <row r="48" spans="1:19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77</v>
      </c>
      <c r="G48" s="104" t="s">
        <v>86</v>
      </c>
      <c r="H48" s="104" t="s">
        <v>87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77</v>
      </c>
      <c r="G49" s="104" t="s">
        <v>86</v>
      </c>
      <c r="H49" s="104" t="s">
        <v>67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 customFormat="1" x14ac:dyDescent="0.25">
      <c r="A50" s="12">
        <v>2020</v>
      </c>
      <c r="B50" s="8" t="s">
        <v>0</v>
      </c>
      <c r="C50" s="13">
        <v>1</v>
      </c>
      <c r="D50" s="13">
        <v>1</v>
      </c>
      <c r="E50" s="78">
        <v>0</v>
      </c>
      <c r="F50" s="104" t="s">
        <v>77</v>
      </c>
      <c r="G50" s="104" t="s">
        <v>86</v>
      </c>
      <c r="H50" s="104" t="s">
        <v>51</v>
      </c>
      <c r="I50" s="15">
        <v>20520.684590000001</v>
      </c>
      <c r="J50" s="15">
        <v>0</v>
      </c>
      <c r="K50" s="15">
        <v>0</v>
      </c>
      <c r="L50" s="15">
        <v>0</v>
      </c>
      <c r="M50" s="15">
        <v>0</v>
      </c>
      <c r="N50" s="15">
        <v>20520.684590000001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77</v>
      </c>
      <c r="G51" s="104" t="s">
        <v>86</v>
      </c>
      <c r="H51" s="104" t="s">
        <v>57</v>
      </c>
      <c r="I51" s="15">
        <v>945.31440899999996</v>
      </c>
      <c r="J51" s="15">
        <v>0</v>
      </c>
      <c r="K51" s="15">
        <v>0</v>
      </c>
      <c r="L51" s="15">
        <v>0</v>
      </c>
      <c r="M51" s="15">
        <v>0</v>
      </c>
      <c r="N51" s="15">
        <v>945.31440899999996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customFormat="1" x14ac:dyDescent="0.25">
      <c r="A52" s="12">
        <v>2020</v>
      </c>
      <c r="B52" s="8" t="s">
        <v>0</v>
      </c>
      <c r="C52" s="13">
        <v>1</v>
      </c>
      <c r="D52" s="13">
        <v>0</v>
      </c>
      <c r="E52" s="78">
        <v>0</v>
      </c>
      <c r="F52" s="104" t="s">
        <v>77</v>
      </c>
      <c r="G52" s="104" t="s">
        <v>86</v>
      </c>
      <c r="H52" s="104" t="s">
        <v>88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 customFormat="1" x14ac:dyDescent="0.25">
      <c r="A53" s="12">
        <v>2020</v>
      </c>
      <c r="B53" s="8" t="s">
        <v>0</v>
      </c>
      <c r="C53" s="13">
        <v>1</v>
      </c>
      <c r="D53" s="13">
        <v>0</v>
      </c>
      <c r="E53" s="78">
        <v>0</v>
      </c>
      <c r="F53" s="104" t="s">
        <v>77</v>
      </c>
      <c r="G53" s="104" t="s">
        <v>86</v>
      </c>
      <c r="H53" s="104" t="s">
        <v>64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77</v>
      </c>
      <c r="G54" s="104" t="s">
        <v>86</v>
      </c>
      <c r="H54" s="104" t="s">
        <v>74</v>
      </c>
      <c r="I54" s="15">
        <v>67600.452097000001</v>
      </c>
      <c r="J54" s="15">
        <v>0</v>
      </c>
      <c r="K54" s="15">
        <v>0</v>
      </c>
      <c r="L54" s="15">
        <v>138.35983999999999</v>
      </c>
      <c r="M54" s="15">
        <v>-1.0000076144933701E-6</v>
      </c>
      <c r="N54" s="15">
        <v>67600.452095999994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77</v>
      </c>
      <c r="G55" s="104" t="s">
        <v>86</v>
      </c>
      <c r="H55" s="104" t="s">
        <v>65</v>
      </c>
      <c r="I55" s="15">
        <v>-1.1999999999999994E-5</v>
      </c>
      <c r="J55" s="15">
        <v>0</v>
      </c>
      <c r="K55" s="15">
        <v>0</v>
      </c>
      <c r="L55" s="15">
        <v>0</v>
      </c>
      <c r="M55" s="15">
        <v>0</v>
      </c>
      <c r="N55" s="15">
        <v>-1.1999999999999994E-5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0</v>
      </c>
      <c r="F56" s="104" t="s">
        <v>77</v>
      </c>
      <c r="G56" s="104" t="s">
        <v>86</v>
      </c>
      <c r="H56" s="104" t="s">
        <v>89</v>
      </c>
      <c r="I56" s="15">
        <v>40414.245036</v>
      </c>
      <c r="J56" s="15">
        <v>0</v>
      </c>
      <c r="K56" s="15">
        <v>0</v>
      </c>
      <c r="L56" s="15">
        <v>0</v>
      </c>
      <c r="M56" s="15">
        <v>0</v>
      </c>
      <c r="N56" s="15">
        <v>40414.245036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0</v>
      </c>
      <c r="F57" s="104" t="s">
        <v>77</v>
      </c>
      <c r="G57" s="104" t="s">
        <v>86</v>
      </c>
      <c r="H57" s="104" t="s">
        <v>70</v>
      </c>
      <c r="I57" s="15">
        <v>1374.2737809999999</v>
      </c>
      <c r="J57" s="15">
        <v>0</v>
      </c>
      <c r="K57" s="15">
        <v>1.91231</v>
      </c>
      <c r="L57" s="15">
        <v>0.24859999999999999</v>
      </c>
      <c r="M57" s="15">
        <v>0</v>
      </c>
      <c r="N57" s="15">
        <v>1372.3614709999997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1</v>
      </c>
      <c r="F58" s="104" t="s">
        <v>77</v>
      </c>
      <c r="G58" s="104" t="s">
        <v>86</v>
      </c>
      <c r="H58" s="104" t="s">
        <v>90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1:19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1</v>
      </c>
      <c r="F59" s="104" t="s">
        <v>77</v>
      </c>
      <c r="G59" s="104" t="s">
        <v>86</v>
      </c>
      <c r="H59" s="104" t="s">
        <v>91</v>
      </c>
      <c r="I59" s="15">
        <v>3839.1257440000004</v>
      </c>
      <c r="J59" s="15">
        <v>0</v>
      </c>
      <c r="K59" s="15">
        <v>479.89071999999999</v>
      </c>
      <c r="L59" s="15">
        <v>38.36459</v>
      </c>
      <c r="M59" s="15">
        <v>-1.0000007932831068E-6</v>
      </c>
      <c r="N59" s="15">
        <v>3359.2350229999997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77</v>
      </c>
      <c r="G60" s="104" t="s">
        <v>86</v>
      </c>
      <c r="H60" s="104" t="s">
        <v>92</v>
      </c>
      <c r="I60" s="15">
        <v>3323.5313900000001</v>
      </c>
      <c r="J60" s="15">
        <v>0</v>
      </c>
      <c r="K60" s="15">
        <v>0</v>
      </c>
      <c r="L60" s="15">
        <v>0</v>
      </c>
      <c r="M60" s="15">
        <v>0</v>
      </c>
      <c r="N60" s="15">
        <v>3323.5313900000001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0</v>
      </c>
      <c r="F61" s="104" t="s">
        <v>77</v>
      </c>
      <c r="G61" s="104" t="s">
        <v>86</v>
      </c>
      <c r="H61" s="104" t="s">
        <v>93</v>
      </c>
      <c r="I61" s="15">
        <v>14000</v>
      </c>
      <c r="J61" s="15">
        <v>0</v>
      </c>
      <c r="K61" s="15">
        <v>0</v>
      </c>
      <c r="L61" s="15">
        <v>0</v>
      </c>
      <c r="M61" s="15">
        <v>0</v>
      </c>
      <c r="N61" s="15">
        <v>14000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</row>
    <row r="62" spans="1:19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77</v>
      </c>
      <c r="G62" s="104" t="s">
        <v>86</v>
      </c>
      <c r="H62" s="104" t="s">
        <v>53</v>
      </c>
      <c r="I62" s="15">
        <v>26187.07087</v>
      </c>
      <c r="J62" s="15">
        <v>0</v>
      </c>
      <c r="K62" s="15">
        <v>0</v>
      </c>
      <c r="L62" s="15">
        <v>0</v>
      </c>
      <c r="M62" s="15">
        <v>0</v>
      </c>
      <c r="N62" s="15">
        <v>26187.07087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</row>
    <row r="63" spans="1:19" customFormat="1" x14ac:dyDescent="0.25">
      <c r="A63" s="12">
        <v>2020</v>
      </c>
      <c r="B63" s="8" t="s">
        <v>0</v>
      </c>
      <c r="C63" s="13">
        <v>1</v>
      </c>
      <c r="D63" s="13">
        <v>1</v>
      </c>
      <c r="E63" s="78">
        <v>1</v>
      </c>
      <c r="F63" s="104" t="s">
        <v>77</v>
      </c>
      <c r="G63" s="104" t="s">
        <v>94</v>
      </c>
      <c r="H63" s="104" t="s">
        <v>49</v>
      </c>
      <c r="I63" s="15">
        <v>3051469.9218050004</v>
      </c>
      <c r="J63" s="15">
        <v>50500</v>
      </c>
      <c r="K63" s="15">
        <v>16264.83093</v>
      </c>
      <c r="L63" s="15">
        <v>6952.3355199999996</v>
      </c>
      <c r="M63" s="15">
        <v>0</v>
      </c>
      <c r="N63" s="15">
        <v>3085705.0908750007</v>
      </c>
      <c r="O63" s="6">
        <v>0</v>
      </c>
      <c r="P63" s="6">
        <v>0</v>
      </c>
      <c r="Q63" s="6">
        <v>0</v>
      </c>
      <c r="R63" s="6">
        <v>0</v>
      </c>
      <c r="S63" s="6">
        <v>331.35802000000001</v>
      </c>
    </row>
    <row r="64" spans="1:19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77</v>
      </c>
      <c r="G64" s="104" t="s">
        <v>94</v>
      </c>
      <c r="H64" s="104" t="s">
        <v>95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</row>
    <row r="65" spans="1:19" customFormat="1" x14ac:dyDescent="0.25">
      <c r="A65" s="12">
        <v>2020</v>
      </c>
      <c r="B65" s="8" t="s">
        <v>0</v>
      </c>
      <c r="C65" s="13">
        <v>1</v>
      </c>
      <c r="D65" s="13">
        <v>0</v>
      </c>
      <c r="E65" s="78">
        <v>0</v>
      </c>
      <c r="F65" s="104" t="s">
        <v>77</v>
      </c>
      <c r="G65" s="104" t="s">
        <v>94</v>
      </c>
      <c r="H65" s="104" t="s">
        <v>67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77</v>
      </c>
      <c r="G66" s="104" t="s">
        <v>94</v>
      </c>
      <c r="H66" s="104" t="s">
        <v>73</v>
      </c>
      <c r="I66" s="15">
        <v>119742.019531</v>
      </c>
      <c r="J66" s="15">
        <v>0</v>
      </c>
      <c r="K66" s="15">
        <v>3333.3333299999999</v>
      </c>
      <c r="L66" s="15">
        <v>461.00178000000005</v>
      </c>
      <c r="M66" s="15">
        <v>0</v>
      </c>
      <c r="N66" s="15">
        <v>116408.68620099999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</row>
    <row r="67" spans="1:19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77</v>
      </c>
      <c r="G67" s="104" t="s">
        <v>94</v>
      </c>
      <c r="H67" s="104" t="s">
        <v>51</v>
      </c>
      <c r="I67" s="15">
        <v>199949.81292699999</v>
      </c>
      <c r="J67" s="15">
        <v>0</v>
      </c>
      <c r="K67" s="15">
        <v>4166.5512500000004</v>
      </c>
      <c r="L67" s="15">
        <v>1369.22874</v>
      </c>
      <c r="M67" s="15">
        <v>0</v>
      </c>
      <c r="N67" s="15">
        <v>195783.261677</v>
      </c>
      <c r="O67" s="6">
        <v>0</v>
      </c>
      <c r="P67" s="6">
        <v>0</v>
      </c>
      <c r="Q67" s="6">
        <v>0</v>
      </c>
      <c r="R67" s="6">
        <v>0</v>
      </c>
      <c r="S67" s="6">
        <v>272.58503999999999</v>
      </c>
    </row>
    <row r="68" spans="1:19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77</v>
      </c>
      <c r="G68" s="104" t="s">
        <v>94</v>
      </c>
      <c r="H68" s="104" t="s">
        <v>96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</row>
    <row r="69" spans="1:19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77</v>
      </c>
      <c r="G69" s="104" t="s">
        <v>94</v>
      </c>
      <c r="H69" s="104" t="s">
        <v>92</v>
      </c>
      <c r="I69" s="15">
        <v>56938.824329999996</v>
      </c>
      <c r="J69" s="15">
        <v>3061.1756700000001</v>
      </c>
      <c r="K69" s="15">
        <v>0</v>
      </c>
      <c r="L69" s="15">
        <v>0</v>
      </c>
      <c r="M69" s="15">
        <v>0</v>
      </c>
      <c r="N69" s="15">
        <v>60000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</row>
    <row r="70" spans="1:19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77</v>
      </c>
      <c r="G70" s="104" t="s">
        <v>94</v>
      </c>
      <c r="H70" s="104" t="s">
        <v>70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</row>
    <row r="71" spans="1:19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77</v>
      </c>
      <c r="G71" s="104" t="s">
        <v>94</v>
      </c>
      <c r="H71" s="104" t="s">
        <v>74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</row>
    <row r="72" spans="1:19" customFormat="1" x14ac:dyDescent="0.25">
      <c r="A72" s="12">
        <v>2020</v>
      </c>
      <c r="B72" s="8" t="s">
        <v>0</v>
      </c>
      <c r="C72" s="13">
        <v>1</v>
      </c>
      <c r="D72" s="13">
        <v>1</v>
      </c>
      <c r="E72" s="78">
        <v>0</v>
      </c>
      <c r="F72" s="104" t="s">
        <v>77</v>
      </c>
      <c r="G72" s="104" t="s">
        <v>94</v>
      </c>
      <c r="H72" s="104" t="s">
        <v>89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</row>
    <row r="73" spans="1:19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77</v>
      </c>
      <c r="G73" s="104" t="s">
        <v>94</v>
      </c>
      <c r="H73" s="104" t="s">
        <v>65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</row>
    <row r="74" spans="1:19" customFormat="1" x14ac:dyDescent="0.25">
      <c r="A74" s="12">
        <v>2020</v>
      </c>
      <c r="B74" s="8" t="s">
        <v>0</v>
      </c>
      <c r="C74" s="13">
        <v>1</v>
      </c>
      <c r="D74" s="13">
        <v>0</v>
      </c>
      <c r="E74" s="78">
        <v>0</v>
      </c>
      <c r="F74" s="104" t="s">
        <v>77</v>
      </c>
      <c r="G74" s="104" t="s">
        <v>94</v>
      </c>
      <c r="H74" s="104" t="s">
        <v>97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</row>
    <row r="75" spans="1:19" customFormat="1" x14ac:dyDescent="0.25">
      <c r="A75" s="12">
        <v>2020</v>
      </c>
      <c r="B75" s="8" t="s">
        <v>0</v>
      </c>
      <c r="C75" s="13">
        <v>1</v>
      </c>
      <c r="D75" s="13">
        <v>0</v>
      </c>
      <c r="E75" s="78">
        <v>0</v>
      </c>
      <c r="F75" s="104" t="s">
        <v>77</v>
      </c>
      <c r="G75" s="104" t="s">
        <v>94</v>
      </c>
      <c r="H75" s="104" t="s">
        <v>57</v>
      </c>
      <c r="I75" s="15">
        <v>20000</v>
      </c>
      <c r="J75" s="15">
        <v>0</v>
      </c>
      <c r="K75" s="15">
        <v>0</v>
      </c>
      <c r="L75" s="15">
        <v>0</v>
      </c>
      <c r="M75" s="15">
        <v>0</v>
      </c>
      <c r="N75" s="15">
        <v>20000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</row>
    <row r="76" spans="1:19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0</v>
      </c>
      <c r="F76" s="104" t="s">
        <v>77</v>
      </c>
      <c r="G76" s="104" t="s">
        <v>94</v>
      </c>
      <c r="H76" s="104" t="s">
        <v>68</v>
      </c>
      <c r="I76" s="15">
        <v>44726.521030000004</v>
      </c>
      <c r="J76" s="15">
        <v>0</v>
      </c>
      <c r="K76" s="15">
        <v>0</v>
      </c>
      <c r="L76" s="15">
        <v>0</v>
      </c>
      <c r="M76" s="15">
        <v>0</v>
      </c>
      <c r="N76" s="15">
        <v>44726.521030000004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</row>
    <row r="77" spans="1:19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77</v>
      </c>
      <c r="G77" s="104" t="s">
        <v>94</v>
      </c>
      <c r="H77" s="104" t="s">
        <v>58</v>
      </c>
      <c r="I77" s="15">
        <v>42429.787470000003</v>
      </c>
      <c r="J77" s="15">
        <v>0</v>
      </c>
      <c r="K77" s="15">
        <v>0</v>
      </c>
      <c r="L77" s="15">
        <v>0</v>
      </c>
      <c r="M77" s="15">
        <v>0</v>
      </c>
      <c r="N77" s="15">
        <v>42429.787470000003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</row>
    <row r="78" spans="1:19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1</v>
      </c>
      <c r="F78" s="104" t="s">
        <v>77</v>
      </c>
      <c r="G78" s="104" t="s">
        <v>98</v>
      </c>
      <c r="H78" s="104" t="s">
        <v>49</v>
      </c>
      <c r="I78" s="15">
        <v>651686.37401999999</v>
      </c>
      <c r="J78" s="15">
        <v>0</v>
      </c>
      <c r="K78" s="15">
        <v>0</v>
      </c>
      <c r="L78" s="15">
        <v>0</v>
      </c>
      <c r="M78" s="15">
        <v>0</v>
      </c>
      <c r="N78" s="15">
        <v>651686.37401999999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</row>
    <row r="79" spans="1:19" customFormat="1" x14ac:dyDescent="0.25">
      <c r="A79" s="12">
        <v>2020</v>
      </c>
      <c r="B79" s="8" t="s">
        <v>0</v>
      </c>
      <c r="C79" s="13">
        <v>1</v>
      </c>
      <c r="D79" s="13">
        <v>0</v>
      </c>
      <c r="E79" s="78">
        <v>0</v>
      </c>
      <c r="F79" s="104" t="s">
        <v>77</v>
      </c>
      <c r="G79" s="104" t="s">
        <v>98</v>
      </c>
      <c r="H79" s="104" t="s">
        <v>57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</row>
    <row r="80" spans="1:19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77</v>
      </c>
      <c r="G80" s="104" t="s">
        <v>98</v>
      </c>
      <c r="H80" s="104" t="s">
        <v>70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</row>
    <row r="81" spans="1:19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77</v>
      </c>
      <c r="G81" s="104" t="s">
        <v>98</v>
      </c>
      <c r="H81" s="104" t="s">
        <v>99</v>
      </c>
      <c r="I81" s="15">
        <v>89811.971279999998</v>
      </c>
      <c r="J81" s="15">
        <v>0</v>
      </c>
      <c r="K81" s="15">
        <v>0</v>
      </c>
      <c r="L81" s="15">
        <v>0</v>
      </c>
      <c r="M81" s="15">
        <v>0</v>
      </c>
      <c r="N81" s="15">
        <v>89811.971279999998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</row>
    <row r="82" spans="1:19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77</v>
      </c>
      <c r="G82" s="104" t="s">
        <v>98</v>
      </c>
      <c r="H82" s="104" t="s">
        <v>51</v>
      </c>
      <c r="I82" s="15">
        <v>386087.08601999999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386087.08601999999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</row>
    <row r="83" spans="1:19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77</v>
      </c>
      <c r="G83" s="104" t="s">
        <v>98</v>
      </c>
      <c r="H83" s="104" t="s">
        <v>60</v>
      </c>
      <c r="I83" s="15">
        <v>89925.814280000006</v>
      </c>
      <c r="J83" s="15">
        <v>2667.3434900000002</v>
      </c>
      <c r="K83" s="15">
        <v>0</v>
      </c>
      <c r="L83" s="15">
        <v>0</v>
      </c>
      <c r="M83" s="15">
        <v>0</v>
      </c>
      <c r="N83" s="15">
        <v>92593.157769999991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0</v>
      </c>
      <c r="F84" s="104" t="s">
        <v>77</v>
      </c>
      <c r="G84" s="104" t="s">
        <v>98</v>
      </c>
      <c r="H84" s="104" t="s">
        <v>100</v>
      </c>
      <c r="I84" s="15">
        <v>24951.483899999999</v>
      </c>
      <c r="J84" s="15">
        <v>0</v>
      </c>
      <c r="K84" s="15">
        <v>0</v>
      </c>
      <c r="L84" s="15">
        <v>0</v>
      </c>
      <c r="M84" s="15">
        <v>0</v>
      </c>
      <c r="N84" s="15">
        <v>24951.483899999999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</row>
    <row r="85" spans="1:19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0</v>
      </c>
      <c r="F85" s="104" t="s">
        <v>77</v>
      </c>
      <c r="G85" s="104" t="s">
        <v>98</v>
      </c>
      <c r="H85" s="104" t="s">
        <v>93</v>
      </c>
      <c r="I85" s="15">
        <v>7173.0665399999998</v>
      </c>
      <c r="J85" s="15">
        <v>0</v>
      </c>
      <c r="K85" s="15">
        <v>0</v>
      </c>
      <c r="L85" s="15">
        <v>0</v>
      </c>
      <c r="M85" s="15">
        <v>0</v>
      </c>
      <c r="N85" s="15">
        <v>7173.0665399999998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</row>
    <row r="86" spans="1:19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82</v>
      </c>
      <c r="G86" s="104" t="s">
        <v>101</v>
      </c>
      <c r="H86" s="104" t="s">
        <v>49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</row>
    <row r="87" spans="1:19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82</v>
      </c>
      <c r="G87" s="104" t="s">
        <v>101</v>
      </c>
      <c r="H87" s="104" t="s">
        <v>102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</row>
    <row r="88" spans="1:19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82</v>
      </c>
      <c r="G88" s="104" t="s">
        <v>101</v>
      </c>
      <c r="H88" s="104" t="s">
        <v>103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</row>
    <row r="89" spans="1:19" customFormat="1" x14ac:dyDescent="0.25">
      <c r="A89" s="12">
        <v>2020</v>
      </c>
      <c r="B89" s="8" t="s">
        <v>0</v>
      </c>
      <c r="C89" s="13">
        <v>1</v>
      </c>
      <c r="D89" s="13">
        <v>0</v>
      </c>
      <c r="E89" s="78">
        <v>0</v>
      </c>
      <c r="F89" s="104" t="s">
        <v>82</v>
      </c>
      <c r="G89" s="104" t="s">
        <v>101</v>
      </c>
      <c r="H89" s="104" t="s">
        <v>57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</row>
    <row r="90" spans="1:19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82</v>
      </c>
      <c r="G90" s="104" t="s">
        <v>101</v>
      </c>
      <c r="H90" s="104" t="s">
        <v>104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</row>
    <row r="91" spans="1:19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1</v>
      </c>
      <c r="F91" s="104" t="s">
        <v>82</v>
      </c>
      <c r="G91" s="104" t="s">
        <v>101</v>
      </c>
      <c r="H91" s="104" t="s">
        <v>105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</row>
    <row r="92" spans="1:19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1</v>
      </c>
      <c r="F92" s="104" t="s">
        <v>82</v>
      </c>
      <c r="G92" s="104" t="s">
        <v>101</v>
      </c>
      <c r="H92" s="104" t="s">
        <v>106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</row>
    <row r="93" spans="1:19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82</v>
      </c>
      <c r="G93" s="104" t="s">
        <v>101</v>
      </c>
      <c r="H93" s="104" t="s">
        <v>66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</row>
    <row r="94" spans="1:19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0</v>
      </c>
      <c r="F94" s="104" t="s">
        <v>82</v>
      </c>
      <c r="G94" s="104" t="s">
        <v>101</v>
      </c>
      <c r="H94" s="104" t="s">
        <v>50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</row>
    <row r="95" spans="1:19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0</v>
      </c>
      <c r="F95" s="104" t="s">
        <v>82</v>
      </c>
      <c r="G95" s="104" t="s">
        <v>101</v>
      </c>
      <c r="H95" s="104" t="s">
        <v>53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</row>
    <row r="96" spans="1:19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82</v>
      </c>
      <c r="G96" s="104" t="s">
        <v>107</v>
      </c>
      <c r="H96" s="104" t="s">
        <v>49</v>
      </c>
      <c r="I96" s="15">
        <v>191850</v>
      </c>
      <c r="J96" s="15">
        <v>0</v>
      </c>
      <c r="K96" s="15">
        <v>0</v>
      </c>
      <c r="L96" s="15">
        <v>0</v>
      </c>
      <c r="M96" s="15">
        <v>0</v>
      </c>
      <c r="N96" s="15">
        <v>191850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</row>
    <row r="97" spans="1:19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82</v>
      </c>
      <c r="G97" s="104" t="s">
        <v>107</v>
      </c>
      <c r="H97" s="104" t="s">
        <v>102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</row>
    <row r="98" spans="1:19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82</v>
      </c>
      <c r="G98" s="104" t="s">
        <v>107</v>
      </c>
      <c r="H98" s="104" t="s">
        <v>103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</row>
    <row r="99" spans="1:19" customFormat="1" x14ac:dyDescent="0.25">
      <c r="A99" s="12">
        <v>2020</v>
      </c>
      <c r="B99" s="8" t="s">
        <v>0</v>
      </c>
      <c r="C99" s="13">
        <v>1</v>
      </c>
      <c r="D99" s="13">
        <v>0</v>
      </c>
      <c r="E99" s="78">
        <v>0</v>
      </c>
      <c r="F99" s="104" t="s">
        <v>82</v>
      </c>
      <c r="G99" s="104" t="s">
        <v>107</v>
      </c>
      <c r="H99" s="104" t="s">
        <v>57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</row>
    <row r="100" spans="1:19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82</v>
      </c>
      <c r="G100" s="104" t="s">
        <v>107</v>
      </c>
      <c r="H100" s="104" t="s">
        <v>104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</row>
    <row r="101" spans="1:19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82</v>
      </c>
      <c r="G101" s="104" t="s">
        <v>107</v>
      </c>
      <c r="H101" s="104" t="s">
        <v>105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</row>
    <row r="102" spans="1:19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82</v>
      </c>
      <c r="G102" s="104" t="s">
        <v>107</v>
      </c>
      <c r="H102" s="104" t="s">
        <v>106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</row>
    <row r="103" spans="1:19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82</v>
      </c>
      <c r="G103" s="104" t="s">
        <v>107</v>
      </c>
      <c r="H103" s="104" t="s">
        <v>66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</row>
    <row r="104" spans="1:19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82</v>
      </c>
      <c r="G104" s="104" t="s">
        <v>107</v>
      </c>
      <c r="H104" s="104" t="s">
        <v>50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</row>
    <row r="105" spans="1:19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82</v>
      </c>
      <c r="G105" s="104" t="s">
        <v>107</v>
      </c>
      <c r="H105" s="104" t="s">
        <v>53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</row>
    <row r="106" spans="1:19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82</v>
      </c>
      <c r="G106" s="104" t="s">
        <v>108</v>
      </c>
      <c r="H106" s="104" t="s">
        <v>49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</row>
    <row r="107" spans="1:19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82</v>
      </c>
      <c r="G107" s="104" t="s">
        <v>109</v>
      </c>
      <c r="H107" s="104" t="s">
        <v>49</v>
      </c>
      <c r="I107" s="15">
        <v>324630</v>
      </c>
      <c r="J107" s="15">
        <v>0</v>
      </c>
      <c r="K107" s="15">
        <v>0</v>
      </c>
      <c r="L107" s="15">
        <v>0</v>
      </c>
      <c r="M107" s="15">
        <v>0</v>
      </c>
      <c r="N107" s="15">
        <v>324630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</row>
    <row r="108" spans="1:19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61</v>
      </c>
      <c r="G108" s="104" t="s">
        <v>110</v>
      </c>
      <c r="H108" s="104" t="s">
        <v>49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</row>
    <row r="109" spans="1:19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61</v>
      </c>
      <c r="G109" s="104" t="s">
        <v>111</v>
      </c>
      <c r="H109" s="104" t="s">
        <v>49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</row>
    <row r="110" spans="1:19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61</v>
      </c>
      <c r="G110" s="104" t="s">
        <v>112</v>
      </c>
      <c r="H110" s="104" t="s">
        <v>49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</row>
    <row r="111" spans="1:19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61</v>
      </c>
      <c r="G111" s="104" t="s">
        <v>113</v>
      </c>
      <c r="H111" s="104" t="s">
        <v>49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</row>
    <row r="112" spans="1:19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61</v>
      </c>
      <c r="G112" s="104" t="s">
        <v>114</v>
      </c>
      <c r="H112" s="104" t="s">
        <v>49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</row>
    <row r="113" spans="1:19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61</v>
      </c>
      <c r="G113" s="104" t="s">
        <v>115</v>
      </c>
      <c r="H113" s="104" t="s">
        <v>49</v>
      </c>
      <c r="I113" s="15">
        <v>2593.9445819999996</v>
      </c>
      <c r="J113" s="15">
        <v>0</v>
      </c>
      <c r="K113" s="15">
        <v>0</v>
      </c>
      <c r="L113" s="15">
        <v>0</v>
      </c>
      <c r="M113" s="15">
        <v>-2.4900289999995948</v>
      </c>
      <c r="N113" s="15">
        <v>2591.454553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</row>
    <row r="114" spans="1:19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61</v>
      </c>
      <c r="G114" s="104" t="s">
        <v>115</v>
      </c>
      <c r="H114" s="104" t="s">
        <v>116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</row>
    <row r="115" spans="1:19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61</v>
      </c>
      <c r="G115" s="104" t="s">
        <v>115</v>
      </c>
      <c r="H115" s="104" t="s">
        <v>105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</row>
    <row r="116" spans="1:19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61</v>
      </c>
      <c r="G116" s="104" t="s">
        <v>115</v>
      </c>
      <c r="H116" s="104" t="s">
        <v>106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</row>
    <row r="117" spans="1:19" customFormat="1" x14ac:dyDescent="0.25">
      <c r="A117" s="12">
        <v>2020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61</v>
      </c>
      <c r="G117" s="104" t="s">
        <v>115</v>
      </c>
      <c r="H117" s="104" t="s">
        <v>66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</row>
    <row r="118" spans="1:19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61</v>
      </c>
      <c r="G118" s="104" t="s">
        <v>115</v>
      </c>
      <c r="H118" s="104" t="s">
        <v>53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</row>
    <row r="119" spans="1:19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61</v>
      </c>
      <c r="G119" s="104" t="s">
        <v>115</v>
      </c>
      <c r="H119" s="104" t="s">
        <v>117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</row>
    <row r="120" spans="1:19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61</v>
      </c>
      <c r="G120" s="104" t="s">
        <v>115</v>
      </c>
      <c r="H120" s="104" t="s">
        <v>57</v>
      </c>
      <c r="I120" s="15">
        <v>37.620220000000003</v>
      </c>
      <c r="J120" s="15">
        <v>0</v>
      </c>
      <c r="K120" s="15">
        <v>0</v>
      </c>
      <c r="L120" s="15">
        <v>0</v>
      </c>
      <c r="M120" s="15">
        <v>0</v>
      </c>
      <c r="N120" s="15">
        <v>37.620220000000003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</row>
    <row r="121" spans="1:19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61</v>
      </c>
      <c r="G121" s="104" t="s">
        <v>118</v>
      </c>
      <c r="H121" s="104" t="s">
        <v>49</v>
      </c>
      <c r="I121" s="15">
        <v>16914.216282000001</v>
      </c>
      <c r="J121" s="15">
        <v>0</v>
      </c>
      <c r="K121" s="15">
        <v>0</v>
      </c>
      <c r="L121" s="15">
        <v>0</v>
      </c>
      <c r="M121" s="15">
        <v>-41.233521000001929</v>
      </c>
      <c r="N121" s="15">
        <v>16872.982760999999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</row>
    <row r="122" spans="1:19" customFormat="1" x14ac:dyDescent="0.25">
      <c r="A122" s="12">
        <v>2020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61</v>
      </c>
      <c r="G122" s="104" t="s">
        <v>118</v>
      </c>
      <c r="H122" s="104" t="s">
        <v>64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</row>
    <row r="123" spans="1:19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61</v>
      </c>
      <c r="G123" s="104" t="s">
        <v>118</v>
      </c>
      <c r="H123" s="104" t="s">
        <v>116</v>
      </c>
      <c r="I123" s="15">
        <v>224.280844</v>
      </c>
      <c r="J123" s="15">
        <v>0</v>
      </c>
      <c r="K123" s="15">
        <v>0</v>
      </c>
      <c r="L123" s="15">
        <v>0</v>
      </c>
      <c r="M123" s="15">
        <v>0.24351900000002047</v>
      </c>
      <c r="N123" s="15">
        <v>224.52436300000002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</row>
    <row r="124" spans="1:19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61</v>
      </c>
      <c r="G124" s="104" t="s">
        <v>118</v>
      </c>
      <c r="H124" s="104" t="s">
        <v>105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61</v>
      </c>
      <c r="G125" s="104" t="s">
        <v>118</v>
      </c>
      <c r="H125" s="104" t="s">
        <v>106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25">
      <c r="A126" s="12">
        <v>2020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61</v>
      </c>
      <c r="G126" s="104" t="s">
        <v>118</v>
      </c>
      <c r="H126" s="104" t="s">
        <v>66</v>
      </c>
      <c r="I126" s="15">
        <v>364.41029199999997</v>
      </c>
      <c r="J126" s="15">
        <v>0</v>
      </c>
      <c r="K126" s="15">
        <v>0</v>
      </c>
      <c r="L126" s="15">
        <v>0</v>
      </c>
      <c r="M126" s="15">
        <v>-0.30716699999999264</v>
      </c>
      <c r="N126" s="15">
        <v>364.10312499999998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61</v>
      </c>
      <c r="G127" s="104" t="s">
        <v>118</v>
      </c>
      <c r="H127" s="104" t="s">
        <v>53</v>
      </c>
      <c r="I127" s="15">
        <v>140.90031999999999</v>
      </c>
      <c r="J127" s="15">
        <v>0</v>
      </c>
      <c r="K127" s="15">
        <v>0</v>
      </c>
      <c r="L127" s="15">
        <v>0</v>
      </c>
      <c r="M127" s="15">
        <v>0</v>
      </c>
      <c r="N127" s="15">
        <v>140.90031999999999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</row>
    <row r="128" spans="1:19" x14ac:dyDescent="0.25">
      <c r="A128" s="12">
        <v>2020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61</v>
      </c>
      <c r="G128" s="104" t="s">
        <v>118</v>
      </c>
      <c r="H128" s="104" t="s">
        <v>117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</row>
    <row r="129" spans="1:19" x14ac:dyDescent="0.25">
      <c r="A129" s="12">
        <v>2020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61</v>
      </c>
      <c r="G129" s="104" t="s">
        <v>118</v>
      </c>
      <c r="H129" s="104" t="s">
        <v>57</v>
      </c>
      <c r="I129" s="15">
        <v>22.04373</v>
      </c>
      <c r="J129" s="15">
        <v>0</v>
      </c>
      <c r="K129" s="15">
        <v>0</v>
      </c>
      <c r="L129" s="15">
        <v>0</v>
      </c>
      <c r="M129" s="15">
        <v>0</v>
      </c>
      <c r="N129" s="15">
        <v>22.04373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82</v>
      </c>
      <c r="G130" s="104" t="s">
        <v>119</v>
      </c>
      <c r="H130" s="104" t="s">
        <v>49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82</v>
      </c>
      <c r="G131" s="104" t="s">
        <v>120</v>
      </c>
      <c r="H131" s="104" t="s">
        <v>49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82</v>
      </c>
      <c r="G132" s="104" t="s">
        <v>121</v>
      </c>
      <c r="H132" s="104" t="s">
        <v>122</v>
      </c>
      <c r="I132" s="15">
        <v>52556.663820000002</v>
      </c>
      <c r="J132" s="15">
        <v>0</v>
      </c>
      <c r="K132" s="15">
        <v>26278.331710000002</v>
      </c>
      <c r="L132" s="15">
        <v>202.56214000000003</v>
      </c>
      <c r="M132" s="15">
        <v>0</v>
      </c>
      <c r="N132" s="15">
        <v>26278.332109999999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82</v>
      </c>
      <c r="G133" s="104" t="s">
        <v>123</v>
      </c>
      <c r="H133" s="104" t="s">
        <v>49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82</v>
      </c>
      <c r="G134" s="104" t="s">
        <v>124</v>
      </c>
      <c r="H134" s="104" t="s">
        <v>49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82</v>
      </c>
      <c r="G135" s="104" t="s">
        <v>125</v>
      </c>
      <c r="H135" s="104" t="s">
        <v>49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82</v>
      </c>
      <c r="G136" s="104" t="s">
        <v>121</v>
      </c>
      <c r="H136" s="104" t="s">
        <v>126</v>
      </c>
      <c r="I136" s="15">
        <v>275000</v>
      </c>
      <c r="J136" s="15">
        <v>0</v>
      </c>
      <c r="K136" s="15">
        <v>25000</v>
      </c>
      <c r="L136" s="15">
        <v>1059.896</v>
      </c>
      <c r="M136" s="15">
        <v>0</v>
      </c>
      <c r="N136" s="15">
        <v>250000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82</v>
      </c>
      <c r="G137" s="104" t="s">
        <v>127</v>
      </c>
      <c r="H137" s="104" t="s">
        <v>49</v>
      </c>
      <c r="I137" s="15">
        <v>3000000</v>
      </c>
      <c r="J137" s="15">
        <v>0</v>
      </c>
      <c r="K137" s="15">
        <v>0</v>
      </c>
      <c r="L137" s="15">
        <v>118125</v>
      </c>
      <c r="M137" s="15">
        <v>0</v>
      </c>
      <c r="N137" s="15">
        <v>3000000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82</v>
      </c>
      <c r="G138" s="104" t="s">
        <v>128</v>
      </c>
      <c r="H138" s="104" t="s">
        <v>49</v>
      </c>
      <c r="I138" s="15">
        <v>2125000</v>
      </c>
      <c r="J138" s="15">
        <v>0</v>
      </c>
      <c r="K138" s="15">
        <v>0</v>
      </c>
      <c r="L138" s="15">
        <v>114218.75</v>
      </c>
      <c r="M138" s="15">
        <v>0</v>
      </c>
      <c r="N138" s="15">
        <v>2125000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82</v>
      </c>
      <c r="G139" s="104" t="s">
        <v>129</v>
      </c>
      <c r="H139" s="104" t="s">
        <v>49</v>
      </c>
      <c r="I139" s="15">
        <v>600000</v>
      </c>
      <c r="J139" s="15">
        <v>0</v>
      </c>
      <c r="K139" s="15">
        <v>0</v>
      </c>
      <c r="L139" s="15">
        <v>0</v>
      </c>
      <c r="M139" s="15">
        <v>0</v>
      </c>
      <c r="N139" s="15">
        <v>600000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82</v>
      </c>
      <c r="G140" s="104" t="s">
        <v>130</v>
      </c>
      <c r="H140" s="104" t="s">
        <v>49</v>
      </c>
      <c r="I140" s="15">
        <v>1400000</v>
      </c>
      <c r="J140" s="15">
        <v>0</v>
      </c>
      <c r="K140" s="15">
        <v>0</v>
      </c>
      <c r="L140" s="15">
        <v>0</v>
      </c>
      <c r="M140" s="15">
        <v>0</v>
      </c>
      <c r="N140" s="15">
        <v>1400000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</row>
    <row r="141" spans="1:19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82</v>
      </c>
      <c r="G141" s="104" t="s">
        <v>131</v>
      </c>
      <c r="H141" s="104" t="s">
        <v>49</v>
      </c>
      <c r="I141" s="15">
        <v>0</v>
      </c>
      <c r="J141" s="15">
        <v>400000</v>
      </c>
      <c r="K141" s="15">
        <v>0</v>
      </c>
      <c r="L141" s="15">
        <v>0</v>
      </c>
      <c r="M141" s="15">
        <v>0</v>
      </c>
      <c r="N141" s="15">
        <v>400000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</row>
    <row r="142" spans="1:19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82</v>
      </c>
      <c r="G142" s="104" t="s">
        <v>132</v>
      </c>
      <c r="H142" s="104" t="s">
        <v>49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</row>
    <row r="143" spans="1:19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82</v>
      </c>
      <c r="G143" s="104" t="s">
        <v>133</v>
      </c>
      <c r="H143" s="104" t="s">
        <v>49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82</v>
      </c>
      <c r="G144" s="104" t="s">
        <v>134</v>
      </c>
      <c r="H144" s="104" t="s">
        <v>49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</row>
    <row r="145" spans="1:19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82</v>
      </c>
      <c r="G145" s="104" t="s">
        <v>135</v>
      </c>
      <c r="H145" s="104" t="s">
        <v>49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</row>
    <row r="146" spans="1:19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82</v>
      </c>
      <c r="G146" s="104" t="s">
        <v>136</v>
      </c>
      <c r="H146" s="104" t="s">
        <v>49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</row>
    <row r="147" spans="1:19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82</v>
      </c>
      <c r="G147" s="104" t="s">
        <v>137</v>
      </c>
      <c r="H147" s="104" t="s">
        <v>49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</row>
    <row r="148" spans="1:19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82</v>
      </c>
      <c r="G148" s="104" t="s">
        <v>138</v>
      </c>
      <c r="H148" s="104" t="s">
        <v>49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</row>
    <row r="149" spans="1:19" x14ac:dyDescent="0.25">
      <c r="A149" s="12">
        <v>2020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82</v>
      </c>
      <c r="G149" s="104" t="s">
        <v>139</v>
      </c>
      <c r="H149" s="104" t="s">
        <v>49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</row>
    <row r="150" spans="1:19" x14ac:dyDescent="0.25">
      <c r="A150" s="12">
        <v>2020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82</v>
      </c>
      <c r="G150" s="104" t="s">
        <v>140</v>
      </c>
      <c r="H150" s="104" t="s">
        <v>49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</row>
    <row r="151" spans="1:19" x14ac:dyDescent="0.25">
      <c r="A151" s="12">
        <v>2020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82</v>
      </c>
      <c r="G151" s="104" t="s">
        <v>141</v>
      </c>
      <c r="H151" s="104" t="s">
        <v>49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</row>
    <row r="152" spans="1:19" x14ac:dyDescent="0.25">
      <c r="A152" s="12">
        <v>2020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82</v>
      </c>
      <c r="G152" s="104" t="s">
        <v>142</v>
      </c>
      <c r="H152" s="104" t="s">
        <v>49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</row>
    <row r="153" spans="1:19" x14ac:dyDescent="0.25">
      <c r="A153" s="12">
        <v>2020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82</v>
      </c>
      <c r="G153" s="104" t="s">
        <v>143</v>
      </c>
      <c r="H153" s="104" t="s">
        <v>49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</row>
    <row r="154" spans="1:19" x14ac:dyDescent="0.25">
      <c r="A154" s="12">
        <v>2020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82</v>
      </c>
      <c r="G154" s="104" t="s">
        <v>144</v>
      </c>
      <c r="H154" s="104" t="s">
        <v>49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</row>
    <row r="155" spans="1:19" x14ac:dyDescent="0.25">
      <c r="A155" s="12">
        <v>2020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82</v>
      </c>
      <c r="G155" s="104" t="s">
        <v>145</v>
      </c>
      <c r="H155" s="104" t="s">
        <v>49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</row>
    <row r="156" spans="1:19" x14ac:dyDescent="0.25">
      <c r="A156" s="12">
        <v>2020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146</v>
      </c>
      <c r="G156" s="104" t="s">
        <v>147</v>
      </c>
      <c r="H156" s="104" t="s">
        <v>148</v>
      </c>
      <c r="I156" s="15">
        <v>646989.20340999996</v>
      </c>
      <c r="J156" s="15">
        <v>0</v>
      </c>
      <c r="K156" s="15">
        <v>9960.3628399999579</v>
      </c>
      <c r="L156" s="15">
        <v>0</v>
      </c>
      <c r="M156" s="15">
        <v>0</v>
      </c>
      <c r="N156" s="15">
        <v>637028.84057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</row>
    <row r="157" spans="1:19" x14ac:dyDescent="0.25">
      <c r="A157" s="12">
        <v>2020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149</v>
      </c>
      <c r="G157" s="104" t="s">
        <v>150</v>
      </c>
      <c r="H157" s="104" t="s">
        <v>151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</row>
    <row r="158" spans="1:19" x14ac:dyDescent="0.25">
      <c r="A158" s="12">
        <v>2020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149</v>
      </c>
      <c r="G158" s="104" t="s">
        <v>150</v>
      </c>
      <c r="H158" s="104" t="s">
        <v>151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</row>
    <row r="159" spans="1:19" x14ac:dyDescent="0.25">
      <c r="A159" s="12">
        <v>2020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149</v>
      </c>
      <c r="G159" s="104" t="s">
        <v>150</v>
      </c>
      <c r="H159" s="104" t="s">
        <v>151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</row>
    <row r="160" spans="1:19" x14ac:dyDescent="0.25">
      <c r="A160" s="12">
        <v>2020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149</v>
      </c>
      <c r="G160" s="104" t="s">
        <v>152</v>
      </c>
      <c r="H160" s="104" t="s">
        <v>151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</row>
    <row r="161" spans="1:19" x14ac:dyDescent="0.25">
      <c r="A161" s="12">
        <v>2020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149</v>
      </c>
      <c r="G161" s="104" t="s">
        <v>152</v>
      </c>
      <c r="H161" s="104" t="s">
        <v>151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</row>
    <row r="162" spans="1:19" x14ac:dyDescent="0.25">
      <c r="A162" s="12">
        <v>2020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149</v>
      </c>
      <c r="G162" s="104" t="s">
        <v>153</v>
      </c>
      <c r="H162" s="104" t="s">
        <v>151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25">
      <c r="A163" s="12">
        <v>2020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149</v>
      </c>
      <c r="G163" s="104" t="s">
        <v>154</v>
      </c>
      <c r="H163" s="104" t="s">
        <v>151</v>
      </c>
      <c r="I163" s="15">
        <v>49999.999999999767</v>
      </c>
      <c r="J163" s="15">
        <v>0</v>
      </c>
      <c r="K163" s="15">
        <v>2083.3333333333721</v>
      </c>
      <c r="L163" s="15">
        <v>371.65038888888375</v>
      </c>
      <c r="M163" s="15">
        <v>0</v>
      </c>
      <c r="N163" s="15">
        <v>47916.666666666395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25">
      <c r="A164" s="12">
        <v>2020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149</v>
      </c>
      <c r="G164" s="104" t="s">
        <v>155</v>
      </c>
      <c r="H164" s="104" t="s">
        <v>151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25">
      <c r="A165" s="12">
        <v>2020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156</v>
      </c>
      <c r="G165" s="104" t="s">
        <v>157</v>
      </c>
      <c r="H165" s="104" t="s">
        <v>158</v>
      </c>
      <c r="I165" s="15">
        <v>316566</v>
      </c>
      <c r="J165" s="15">
        <v>0</v>
      </c>
      <c r="K165" s="15">
        <v>0</v>
      </c>
      <c r="L165" s="15">
        <v>0</v>
      </c>
      <c r="M165" s="15">
        <v>-1346</v>
      </c>
      <c r="N165" s="15">
        <v>315220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</row>
    <row r="166" spans="1:19" x14ac:dyDescent="0.25">
      <c r="A166" s="12">
        <v>2020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156</v>
      </c>
      <c r="G166" s="104" t="s">
        <v>159</v>
      </c>
      <c r="H166" s="104" t="s">
        <v>158</v>
      </c>
      <c r="I166" s="15">
        <v>398750</v>
      </c>
      <c r="J166" s="15">
        <v>0</v>
      </c>
      <c r="K166" s="15">
        <v>0</v>
      </c>
      <c r="L166" s="15">
        <v>0</v>
      </c>
      <c r="M166" s="15">
        <v>-1695</v>
      </c>
      <c r="N166" s="15">
        <v>397055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</row>
    <row r="167" spans="1:19" x14ac:dyDescent="0.25">
      <c r="A167" s="12">
        <v>2020</v>
      </c>
      <c r="B167" s="8" t="s">
        <v>13</v>
      </c>
      <c r="C167" s="13">
        <v>1</v>
      </c>
      <c r="D167" s="13">
        <v>1</v>
      </c>
      <c r="E167" s="78">
        <v>1</v>
      </c>
      <c r="F167" s="104" t="s">
        <v>47</v>
      </c>
      <c r="G167" s="104" t="s">
        <v>48</v>
      </c>
      <c r="H167" s="104" t="s">
        <v>49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</row>
    <row r="168" spans="1:19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47</v>
      </c>
      <c r="G168" s="104" t="s">
        <v>48</v>
      </c>
      <c r="H168" s="104" t="s">
        <v>50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47</v>
      </c>
      <c r="G169" s="104" t="s">
        <v>48</v>
      </c>
      <c r="H169" s="104" t="s">
        <v>51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47</v>
      </c>
      <c r="G170" s="104" t="s">
        <v>48</v>
      </c>
      <c r="H170" s="104" t="s">
        <v>52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25">
      <c r="A171" s="12">
        <v>2020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47</v>
      </c>
      <c r="G171" s="104" t="s">
        <v>48</v>
      </c>
      <c r="H171" s="104" t="s">
        <v>53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</row>
    <row r="172" spans="1:19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54</v>
      </c>
      <c r="G172" s="104" t="s">
        <v>55</v>
      </c>
      <c r="H172" s="104" t="s">
        <v>49</v>
      </c>
      <c r="I172" s="15">
        <v>2702527.9712340003</v>
      </c>
      <c r="J172" s="15">
        <v>0</v>
      </c>
      <c r="K172" s="15">
        <v>32941.983393000002</v>
      </c>
      <c r="L172" s="15">
        <v>7740.848594</v>
      </c>
      <c r="M172" s="15">
        <v>-6980.8017230001278</v>
      </c>
      <c r="N172" s="15">
        <v>2662605.1861180002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54</v>
      </c>
      <c r="G173" s="104" t="s">
        <v>55</v>
      </c>
      <c r="H173" s="104" t="s">
        <v>56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25">
      <c r="A174" s="12">
        <v>2020</v>
      </c>
      <c r="B174" s="8" t="s">
        <v>13</v>
      </c>
      <c r="C174" s="13">
        <v>1</v>
      </c>
      <c r="D174" s="13">
        <v>0</v>
      </c>
      <c r="E174" s="78">
        <v>0</v>
      </c>
      <c r="F174" s="104" t="s">
        <v>54</v>
      </c>
      <c r="G174" s="104" t="s">
        <v>55</v>
      </c>
      <c r="H174" s="104" t="s">
        <v>57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</row>
    <row r="175" spans="1:19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54</v>
      </c>
      <c r="G175" s="104" t="s">
        <v>55</v>
      </c>
      <c r="H175" s="104" t="s">
        <v>58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54</v>
      </c>
      <c r="G176" s="104" t="s">
        <v>55</v>
      </c>
      <c r="H176" s="104" t="s">
        <v>59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54</v>
      </c>
      <c r="G177" s="104" t="s">
        <v>55</v>
      </c>
      <c r="H177" s="104" t="s">
        <v>50</v>
      </c>
      <c r="I177" s="15">
        <v>263000</v>
      </c>
      <c r="J177" s="15">
        <v>0</v>
      </c>
      <c r="K177" s="15">
        <v>52500</v>
      </c>
      <c r="L177" s="15">
        <v>5455.69391</v>
      </c>
      <c r="M177" s="15">
        <v>0</v>
      </c>
      <c r="N177" s="15">
        <v>210500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54</v>
      </c>
      <c r="G178" s="104" t="s">
        <v>55</v>
      </c>
      <c r="H178" s="104" t="s">
        <v>60</v>
      </c>
      <c r="I178" s="15">
        <v>58500</v>
      </c>
      <c r="J178" s="15">
        <v>0</v>
      </c>
      <c r="K178" s="15">
        <v>0</v>
      </c>
      <c r="L178" s="15">
        <v>228.55500000000001</v>
      </c>
      <c r="M178" s="15">
        <v>0</v>
      </c>
      <c r="N178" s="15">
        <v>58500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54</v>
      </c>
      <c r="G179" s="104" t="s">
        <v>55</v>
      </c>
      <c r="H179" s="104" t="s">
        <v>52</v>
      </c>
      <c r="I179" s="15">
        <v>83906.569799999997</v>
      </c>
      <c r="J179" s="15">
        <v>0</v>
      </c>
      <c r="K179" s="15">
        <v>950.47606999999994</v>
      </c>
      <c r="L179" s="15">
        <v>213.14426</v>
      </c>
      <c r="M179" s="15">
        <v>0</v>
      </c>
      <c r="N179" s="15">
        <v>82956.093729999993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1</v>
      </c>
      <c r="F180" s="104" t="s">
        <v>61</v>
      </c>
      <c r="G180" s="104" t="s">
        <v>62</v>
      </c>
      <c r="H180" s="104" t="s">
        <v>49</v>
      </c>
      <c r="I180" s="15">
        <v>5923726.5248680003</v>
      </c>
      <c r="J180" s="15">
        <v>0</v>
      </c>
      <c r="K180" s="15">
        <v>9708.9337349999987</v>
      </c>
      <c r="L180" s="15">
        <v>1694.05168</v>
      </c>
      <c r="M180" s="15">
        <v>-7493.6196290003136</v>
      </c>
      <c r="N180" s="15">
        <v>5906523.971504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61</v>
      </c>
      <c r="G181" s="104" t="s">
        <v>62</v>
      </c>
      <c r="H181" s="104" t="s">
        <v>63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</row>
    <row r="182" spans="1:19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61</v>
      </c>
      <c r="G182" s="104" t="s">
        <v>62</v>
      </c>
      <c r="H182" s="104" t="s">
        <v>58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25">
      <c r="A183" s="12">
        <v>2020</v>
      </c>
      <c r="B183" s="8" t="s">
        <v>13</v>
      </c>
      <c r="C183" s="13">
        <v>1</v>
      </c>
      <c r="D183" s="13">
        <v>0</v>
      </c>
      <c r="E183" s="78">
        <v>0</v>
      </c>
      <c r="F183" s="104" t="s">
        <v>61</v>
      </c>
      <c r="G183" s="104" t="s">
        <v>62</v>
      </c>
      <c r="H183" s="104" t="s">
        <v>64</v>
      </c>
      <c r="I183" s="15">
        <v>3.3000000000000003E-5</v>
      </c>
      <c r="J183" s="15">
        <v>0</v>
      </c>
      <c r="K183" s="15">
        <v>0</v>
      </c>
      <c r="L183" s="15">
        <v>0</v>
      </c>
      <c r="M183" s="15">
        <v>0</v>
      </c>
      <c r="N183" s="15">
        <v>3.3000000000000003E-5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61</v>
      </c>
      <c r="G184" s="104" t="s">
        <v>62</v>
      </c>
      <c r="H184" s="104" t="s">
        <v>65</v>
      </c>
      <c r="I184" s="15">
        <v>93965.687664000012</v>
      </c>
      <c r="J184" s="15">
        <v>0</v>
      </c>
      <c r="K184" s="15">
        <v>0</v>
      </c>
      <c r="L184" s="15">
        <v>0</v>
      </c>
      <c r="M184" s="15">
        <v>0</v>
      </c>
      <c r="N184" s="15">
        <v>93965.687664000012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61</v>
      </c>
      <c r="G185" s="104" t="s">
        <v>62</v>
      </c>
      <c r="H185" s="104" t="s">
        <v>66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1:19" x14ac:dyDescent="0.25">
      <c r="A186" s="12">
        <v>2020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61</v>
      </c>
      <c r="G186" s="104" t="s">
        <v>62</v>
      </c>
      <c r="H186" s="104" t="s">
        <v>51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25">
      <c r="A187" s="12">
        <v>2020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61</v>
      </c>
      <c r="G187" s="104" t="s">
        <v>62</v>
      </c>
      <c r="H187" s="104" t="s">
        <v>67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</row>
    <row r="188" spans="1:19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61</v>
      </c>
      <c r="G188" s="104" t="s">
        <v>62</v>
      </c>
      <c r="H188" s="104" t="s">
        <v>56</v>
      </c>
      <c r="I188" s="15">
        <v>1807.3296439999999</v>
      </c>
      <c r="J188" s="15">
        <v>0</v>
      </c>
      <c r="K188" s="15">
        <v>0</v>
      </c>
      <c r="L188" s="15">
        <v>0</v>
      </c>
      <c r="M188" s="15">
        <v>-12.478967999999668</v>
      </c>
      <c r="N188" s="15">
        <v>1794.8506760000002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61</v>
      </c>
      <c r="G189" s="104" t="s">
        <v>62</v>
      </c>
      <c r="H189" s="104" t="s">
        <v>68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61</v>
      </c>
      <c r="G190" s="104" t="s">
        <v>62</v>
      </c>
      <c r="H190" s="104" t="s">
        <v>69</v>
      </c>
      <c r="I190" s="15">
        <v>498.89727699999997</v>
      </c>
      <c r="J190" s="15">
        <v>0</v>
      </c>
      <c r="K190" s="15">
        <v>0</v>
      </c>
      <c r="L190" s="15">
        <v>0</v>
      </c>
      <c r="M190" s="15">
        <v>-3.4447079999999346</v>
      </c>
      <c r="N190" s="15">
        <v>495.45256900000004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61</v>
      </c>
      <c r="G191" s="104" t="s">
        <v>62</v>
      </c>
      <c r="H191" s="104" t="s">
        <v>70</v>
      </c>
      <c r="I191" s="15">
        <v>135178.77893199999</v>
      </c>
      <c r="J191" s="15">
        <v>0</v>
      </c>
      <c r="K191" s="15">
        <v>0</v>
      </c>
      <c r="L191" s="15">
        <v>0</v>
      </c>
      <c r="M191" s="15">
        <v>-104.80405999999493</v>
      </c>
      <c r="N191" s="15">
        <v>135073.97487199999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25">
      <c r="A192" s="12">
        <v>2020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61</v>
      </c>
      <c r="G192" s="104" t="s">
        <v>62</v>
      </c>
      <c r="H192" s="104" t="s">
        <v>71</v>
      </c>
      <c r="I192" s="15">
        <v>18362.651850000002</v>
      </c>
      <c r="J192" s="15">
        <v>0</v>
      </c>
      <c r="K192" s="15">
        <v>0</v>
      </c>
      <c r="L192" s="15">
        <v>0</v>
      </c>
      <c r="M192" s="15">
        <v>0</v>
      </c>
      <c r="N192" s="15">
        <v>18362.651850000002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61</v>
      </c>
      <c r="G193" s="104" t="s">
        <v>62</v>
      </c>
      <c r="H193" s="104" t="s">
        <v>72</v>
      </c>
      <c r="I193" s="15">
        <v>75928.532816999999</v>
      </c>
      <c r="J193" s="15">
        <v>0</v>
      </c>
      <c r="K193" s="15">
        <v>0</v>
      </c>
      <c r="L193" s="15">
        <v>0</v>
      </c>
      <c r="M193" s="15">
        <v>-1807.8222099999984</v>
      </c>
      <c r="N193" s="15">
        <v>74120.710607000001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25">
      <c r="A194" s="12">
        <v>2020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61</v>
      </c>
      <c r="G194" s="104" t="s">
        <v>62</v>
      </c>
      <c r="H194" s="104" t="s">
        <v>73</v>
      </c>
      <c r="I194" s="15">
        <v>72934.513180000009</v>
      </c>
      <c r="J194" s="15">
        <v>0</v>
      </c>
      <c r="K194" s="15">
        <v>0</v>
      </c>
      <c r="L194" s="15">
        <v>0</v>
      </c>
      <c r="M194" s="15">
        <v>0</v>
      </c>
      <c r="N194" s="15">
        <v>72934.513180000009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25">
      <c r="A195" s="12">
        <v>2020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61</v>
      </c>
      <c r="G195" s="104" t="s">
        <v>62</v>
      </c>
      <c r="H195" s="104" t="s">
        <v>74</v>
      </c>
      <c r="I195" s="15">
        <v>57169.475592000003</v>
      </c>
      <c r="J195" s="15">
        <v>0</v>
      </c>
      <c r="K195" s="15">
        <v>0</v>
      </c>
      <c r="L195" s="15">
        <v>0</v>
      </c>
      <c r="M195" s="15">
        <v>0</v>
      </c>
      <c r="N195" s="15">
        <v>57169.475592000003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25">
      <c r="A196" s="12">
        <v>2020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61</v>
      </c>
      <c r="G196" s="104" t="s">
        <v>62</v>
      </c>
      <c r="H196" s="104" t="s">
        <v>60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</row>
    <row r="197" spans="1:19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61</v>
      </c>
      <c r="G197" s="104" t="s">
        <v>62</v>
      </c>
      <c r="H197" s="104" t="s">
        <v>75</v>
      </c>
      <c r="I197" s="15">
        <v>2.1999999999999999E-5</v>
      </c>
      <c r="J197" s="15">
        <v>0</v>
      </c>
      <c r="K197" s="15">
        <v>0</v>
      </c>
      <c r="L197" s="15">
        <v>0</v>
      </c>
      <c r="M197" s="15">
        <v>0</v>
      </c>
      <c r="N197" s="15">
        <v>2.1999999999999999E-5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61</v>
      </c>
      <c r="G198" s="104" t="s">
        <v>62</v>
      </c>
      <c r="H198" s="104" t="s">
        <v>76</v>
      </c>
      <c r="I198" s="15">
        <v>2326.6950000000002</v>
      </c>
      <c r="J198" s="15">
        <v>0</v>
      </c>
      <c r="K198" s="15">
        <v>0</v>
      </c>
      <c r="L198" s="15">
        <v>0</v>
      </c>
      <c r="M198" s="15">
        <v>-16.065000000000055</v>
      </c>
      <c r="N198" s="15">
        <v>2310.63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1</v>
      </c>
      <c r="F199" s="104" t="s">
        <v>77</v>
      </c>
      <c r="G199" s="104" t="s">
        <v>78</v>
      </c>
      <c r="H199" s="104" t="s">
        <v>49</v>
      </c>
      <c r="I199" s="15">
        <v>1184.0000500000001</v>
      </c>
      <c r="J199" s="15">
        <v>0</v>
      </c>
      <c r="K199" s="15">
        <v>0</v>
      </c>
      <c r="L199" s="15">
        <v>0</v>
      </c>
      <c r="M199" s="15">
        <v>0</v>
      </c>
      <c r="N199" s="15">
        <v>1184.0000500000001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1</v>
      </c>
      <c r="F200" s="104" t="s">
        <v>77</v>
      </c>
      <c r="G200" s="104" t="s">
        <v>79</v>
      </c>
      <c r="H200" s="104" t="s">
        <v>49</v>
      </c>
      <c r="I200" s="15">
        <v>40461.466364</v>
      </c>
      <c r="J200" s="15">
        <v>0</v>
      </c>
      <c r="K200" s="15">
        <v>0</v>
      </c>
      <c r="L200" s="15">
        <v>0</v>
      </c>
      <c r="M200" s="15">
        <v>-143.5588479999933</v>
      </c>
      <c r="N200" s="15">
        <v>40317.907516000007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77</v>
      </c>
      <c r="G201" s="104" t="s">
        <v>80</v>
      </c>
      <c r="H201" s="104" t="s">
        <v>49</v>
      </c>
      <c r="I201" s="15">
        <v>245866.66665999999</v>
      </c>
      <c r="J201" s="15">
        <v>0</v>
      </c>
      <c r="K201" s="15">
        <v>0</v>
      </c>
      <c r="L201" s="15">
        <v>0</v>
      </c>
      <c r="M201" s="15">
        <v>0</v>
      </c>
      <c r="N201" s="15">
        <v>245866.66665999999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77</v>
      </c>
      <c r="G202" s="104" t="s">
        <v>81</v>
      </c>
      <c r="H202" s="104" t="s">
        <v>49</v>
      </c>
      <c r="I202" s="15">
        <v>1392991.4675</v>
      </c>
      <c r="J202" s="15">
        <v>0</v>
      </c>
      <c r="K202" s="15">
        <v>0</v>
      </c>
      <c r="L202" s="15">
        <v>4939.8078700000005</v>
      </c>
      <c r="M202" s="15">
        <v>-3712.7554999999702</v>
      </c>
      <c r="N202" s="15">
        <v>1389278.7120000001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25">
      <c r="A203" s="12">
        <v>2020</v>
      </c>
      <c r="B203" s="8" t="s">
        <v>13</v>
      </c>
      <c r="C203" s="13">
        <v>1</v>
      </c>
      <c r="D203" s="13">
        <v>0</v>
      </c>
      <c r="E203" s="78">
        <v>0</v>
      </c>
      <c r="F203" s="104" t="s">
        <v>77</v>
      </c>
      <c r="G203" s="104" t="s">
        <v>81</v>
      </c>
      <c r="H203" s="104" t="s">
        <v>67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82</v>
      </c>
      <c r="G204" s="104" t="s">
        <v>83</v>
      </c>
      <c r="H204" s="104" t="s">
        <v>49</v>
      </c>
      <c r="I204" s="15">
        <v>12343</v>
      </c>
      <c r="J204" s="15">
        <v>0</v>
      </c>
      <c r="K204" s="15">
        <v>0</v>
      </c>
      <c r="L204" s="15">
        <v>185.26843</v>
      </c>
      <c r="M204" s="15">
        <v>0</v>
      </c>
      <c r="N204" s="15">
        <v>12343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</row>
    <row r="205" spans="1:19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82</v>
      </c>
      <c r="G205" s="104" t="s">
        <v>84</v>
      </c>
      <c r="H205" s="104" t="s">
        <v>49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82</v>
      </c>
      <c r="G206" s="104" t="s">
        <v>85</v>
      </c>
      <c r="H206" s="104" t="s">
        <v>49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77</v>
      </c>
      <c r="G207" s="104" t="s">
        <v>86</v>
      </c>
      <c r="H207" s="104" t="s">
        <v>49</v>
      </c>
      <c r="I207" s="15">
        <v>5267262.1762690041</v>
      </c>
      <c r="J207" s="15">
        <v>0</v>
      </c>
      <c r="K207" s="15">
        <v>19504.871687000003</v>
      </c>
      <c r="L207" s="15">
        <v>15322.806508</v>
      </c>
      <c r="M207" s="15">
        <v>-6.0638970024883747</v>
      </c>
      <c r="N207" s="15">
        <v>5247751.2406850019</v>
      </c>
      <c r="O207" s="6">
        <v>0</v>
      </c>
      <c r="P207" s="6">
        <v>0</v>
      </c>
      <c r="Q207" s="6">
        <v>0</v>
      </c>
      <c r="R207" s="6">
        <v>0</v>
      </c>
      <c r="S207" s="6">
        <v>305.12652000000003</v>
      </c>
    </row>
    <row r="208" spans="1:19" x14ac:dyDescent="0.25">
      <c r="A208" s="12">
        <v>2020</v>
      </c>
      <c r="B208" s="8" t="s">
        <v>13</v>
      </c>
      <c r="C208" s="13">
        <v>1</v>
      </c>
      <c r="D208" s="13">
        <v>1</v>
      </c>
      <c r="E208" s="78">
        <v>0</v>
      </c>
      <c r="F208" s="104" t="s">
        <v>77</v>
      </c>
      <c r="G208" s="104" t="s">
        <v>86</v>
      </c>
      <c r="H208" s="104" t="s">
        <v>73</v>
      </c>
      <c r="I208" s="15">
        <v>-4.3999999999999999E-5</v>
      </c>
      <c r="J208" s="15">
        <v>0</v>
      </c>
      <c r="K208" s="15">
        <v>0</v>
      </c>
      <c r="L208" s="15">
        <v>0</v>
      </c>
      <c r="M208" s="15">
        <v>0</v>
      </c>
      <c r="N208" s="15">
        <v>-4.3999999999999999E-5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77</v>
      </c>
      <c r="G209" s="104" t="s">
        <v>86</v>
      </c>
      <c r="H209" s="104" t="s">
        <v>87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25">
      <c r="A210" s="12">
        <v>2020</v>
      </c>
      <c r="B210" s="8" t="s">
        <v>13</v>
      </c>
      <c r="C210" s="13">
        <v>1</v>
      </c>
      <c r="D210" s="13">
        <v>0</v>
      </c>
      <c r="E210" s="78">
        <v>0</v>
      </c>
      <c r="F210" s="104" t="s">
        <v>77</v>
      </c>
      <c r="G210" s="104" t="s">
        <v>86</v>
      </c>
      <c r="H210" s="104" t="s">
        <v>67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</row>
    <row r="211" spans="1:19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77</v>
      </c>
      <c r="G211" s="104" t="s">
        <v>86</v>
      </c>
      <c r="H211" s="104" t="s">
        <v>51</v>
      </c>
      <c r="I211" s="15">
        <v>20520.684590000001</v>
      </c>
      <c r="J211" s="15">
        <v>0</v>
      </c>
      <c r="K211" s="15">
        <v>0</v>
      </c>
      <c r="L211" s="15">
        <v>0</v>
      </c>
      <c r="M211" s="15">
        <v>0</v>
      </c>
      <c r="N211" s="15">
        <v>20520.684590000001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</row>
    <row r="212" spans="1:19" x14ac:dyDescent="0.25">
      <c r="A212" s="12">
        <v>2020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77</v>
      </c>
      <c r="G212" s="104" t="s">
        <v>86</v>
      </c>
      <c r="H212" s="104" t="s">
        <v>57</v>
      </c>
      <c r="I212" s="15">
        <v>945.31440899999996</v>
      </c>
      <c r="J212" s="15">
        <v>0</v>
      </c>
      <c r="K212" s="15">
        <v>0</v>
      </c>
      <c r="L212" s="15">
        <v>0</v>
      </c>
      <c r="M212" s="15">
        <v>0</v>
      </c>
      <c r="N212" s="15">
        <v>945.31440899999996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25">
      <c r="A213" s="12">
        <v>2020</v>
      </c>
      <c r="B213" s="8" t="s">
        <v>13</v>
      </c>
      <c r="C213" s="13">
        <v>1</v>
      </c>
      <c r="D213" s="13">
        <v>0</v>
      </c>
      <c r="E213" s="78">
        <v>0</v>
      </c>
      <c r="F213" s="104" t="s">
        <v>77</v>
      </c>
      <c r="G213" s="104" t="s">
        <v>86</v>
      </c>
      <c r="H213" s="104" t="s">
        <v>88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25">
      <c r="A214" s="12">
        <v>2020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77</v>
      </c>
      <c r="G214" s="104" t="s">
        <v>86</v>
      </c>
      <c r="H214" s="104" t="s">
        <v>64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77</v>
      </c>
      <c r="G215" s="104" t="s">
        <v>86</v>
      </c>
      <c r="H215" s="104" t="s">
        <v>74</v>
      </c>
      <c r="I215" s="15">
        <v>67600.452095999994</v>
      </c>
      <c r="J215" s="15">
        <v>0</v>
      </c>
      <c r="K215" s="15">
        <v>0</v>
      </c>
      <c r="L215" s="15">
        <v>0</v>
      </c>
      <c r="M215" s="15">
        <v>-9.9999306257814169E-7</v>
      </c>
      <c r="N215" s="15">
        <v>67600.452095000001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77</v>
      </c>
      <c r="G216" s="104" t="s">
        <v>86</v>
      </c>
      <c r="H216" s="104" t="s">
        <v>65</v>
      </c>
      <c r="I216" s="15">
        <v>-1.1999999999999994E-5</v>
      </c>
      <c r="J216" s="15">
        <v>0</v>
      </c>
      <c r="K216" s="15">
        <v>0</v>
      </c>
      <c r="L216" s="15">
        <v>0</v>
      </c>
      <c r="M216" s="15">
        <v>9.999999999999972E-7</v>
      </c>
      <c r="N216" s="15">
        <v>-1.0999999999999996E-5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 x14ac:dyDescent="0.25">
      <c r="A217" s="12">
        <v>2020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77</v>
      </c>
      <c r="G217" s="104" t="s">
        <v>86</v>
      </c>
      <c r="H217" s="104" t="s">
        <v>89</v>
      </c>
      <c r="I217" s="15">
        <v>40414.245036</v>
      </c>
      <c r="J217" s="15">
        <v>0</v>
      </c>
      <c r="K217" s="15">
        <v>0</v>
      </c>
      <c r="L217" s="15">
        <v>0</v>
      </c>
      <c r="M217" s="15">
        <v>0</v>
      </c>
      <c r="N217" s="15">
        <v>40414.245036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25">
      <c r="A218" s="12">
        <v>2020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77</v>
      </c>
      <c r="G218" s="104" t="s">
        <v>86</v>
      </c>
      <c r="H218" s="104" t="s">
        <v>70</v>
      </c>
      <c r="I218" s="15">
        <v>1372.3614709999997</v>
      </c>
      <c r="J218" s="15">
        <v>0</v>
      </c>
      <c r="K218" s="15">
        <v>58.670169999999999</v>
      </c>
      <c r="L218" s="15">
        <v>17.992180000000001</v>
      </c>
      <c r="M218" s="15">
        <v>0</v>
      </c>
      <c r="N218" s="15">
        <v>1313.6913009999998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1</v>
      </c>
      <c r="F219" s="104" t="s">
        <v>77</v>
      </c>
      <c r="G219" s="104" t="s">
        <v>86</v>
      </c>
      <c r="H219" s="104" t="s">
        <v>90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1</v>
      </c>
      <c r="F220" s="104" t="s">
        <v>77</v>
      </c>
      <c r="G220" s="104" t="s">
        <v>86</v>
      </c>
      <c r="H220" s="104" t="s">
        <v>91</v>
      </c>
      <c r="I220" s="15">
        <v>3359.2350229999997</v>
      </c>
      <c r="J220" s="15">
        <v>0</v>
      </c>
      <c r="K220" s="15">
        <v>0</v>
      </c>
      <c r="L220" s="15">
        <v>0</v>
      </c>
      <c r="M220" s="15">
        <v>0</v>
      </c>
      <c r="N220" s="15">
        <v>3359.2350229999997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77</v>
      </c>
      <c r="G221" s="104" t="s">
        <v>86</v>
      </c>
      <c r="H221" s="104" t="s">
        <v>92</v>
      </c>
      <c r="I221" s="15">
        <v>3323.5313900000001</v>
      </c>
      <c r="J221" s="15">
        <v>0</v>
      </c>
      <c r="K221" s="15">
        <v>0</v>
      </c>
      <c r="L221" s="15">
        <v>0</v>
      </c>
      <c r="M221" s="15">
        <v>0</v>
      </c>
      <c r="N221" s="15">
        <v>3323.5313900000001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25">
      <c r="A222" s="12">
        <v>2020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77</v>
      </c>
      <c r="G222" s="104" t="s">
        <v>86</v>
      </c>
      <c r="H222" s="104" t="s">
        <v>93</v>
      </c>
      <c r="I222" s="15">
        <v>14000</v>
      </c>
      <c r="J222" s="15">
        <v>0</v>
      </c>
      <c r="K222" s="15">
        <v>0</v>
      </c>
      <c r="L222" s="15">
        <v>0</v>
      </c>
      <c r="M222" s="15">
        <v>0</v>
      </c>
      <c r="N222" s="15">
        <v>14000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77</v>
      </c>
      <c r="G223" s="104" t="s">
        <v>86</v>
      </c>
      <c r="H223" s="104" t="s">
        <v>53</v>
      </c>
      <c r="I223" s="15">
        <v>26187.07087</v>
      </c>
      <c r="J223" s="15">
        <v>0</v>
      </c>
      <c r="K223" s="15">
        <v>0</v>
      </c>
      <c r="L223" s="15">
        <v>0</v>
      </c>
      <c r="M223" s="15">
        <v>0</v>
      </c>
      <c r="N223" s="15">
        <v>26187.07087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77</v>
      </c>
      <c r="G224" s="104" t="s">
        <v>94</v>
      </c>
      <c r="H224" s="104" t="s">
        <v>49</v>
      </c>
      <c r="I224" s="15">
        <v>3085705.0908750007</v>
      </c>
      <c r="J224" s="15">
        <v>0</v>
      </c>
      <c r="K224" s="15">
        <v>4166.6666699999996</v>
      </c>
      <c r="L224" s="15">
        <v>1218.6816899999999</v>
      </c>
      <c r="M224" s="15">
        <v>0</v>
      </c>
      <c r="N224" s="15">
        <v>3081538.4242050005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77</v>
      </c>
      <c r="G225" s="104" t="s">
        <v>94</v>
      </c>
      <c r="H225" s="104" t="s">
        <v>95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25">
      <c r="A226" s="12">
        <v>2020</v>
      </c>
      <c r="B226" s="8" t="s">
        <v>13</v>
      </c>
      <c r="C226" s="13">
        <v>1</v>
      </c>
      <c r="D226" s="13">
        <v>0</v>
      </c>
      <c r="E226" s="78">
        <v>0</v>
      </c>
      <c r="F226" s="104" t="s">
        <v>77</v>
      </c>
      <c r="G226" s="104" t="s">
        <v>94</v>
      </c>
      <c r="H226" s="104" t="s">
        <v>67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77</v>
      </c>
      <c r="G227" s="104" t="s">
        <v>94</v>
      </c>
      <c r="H227" s="104" t="s">
        <v>73</v>
      </c>
      <c r="I227" s="15">
        <v>116408.68620099999</v>
      </c>
      <c r="J227" s="15">
        <v>0</v>
      </c>
      <c r="K227" s="15">
        <v>2878.75</v>
      </c>
      <c r="L227" s="15">
        <v>411.09828999999996</v>
      </c>
      <c r="M227" s="15">
        <v>0</v>
      </c>
      <c r="N227" s="15">
        <v>113529.93620099999</v>
      </c>
      <c r="O227" s="6">
        <v>0</v>
      </c>
      <c r="P227" s="6">
        <v>0</v>
      </c>
      <c r="Q227" s="6">
        <v>0</v>
      </c>
      <c r="R227" s="6">
        <v>0</v>
      </c>
      <c r="S227" s="6">
        <v>129.47978000000001</v>
      </c>
    </row>
    <row r="228" spans="1:19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77</v>
      </c>
      <c r="G228" s="104" t="s">
        <v>94</v>
      </c>
      <c r="H228" s="104" t="s">
        <v>51</v>
      </c>
      <c r="I228" s="15">
        <v>195783.261677</v>
      </c>
      <c r="J228" s="15">
        <v>0</v>
      </c>
      <c r="K228" s="15">
        <v>2574.8706200000001</v>
      </c>
      <c r="L228" s="15">
        <v>454.33951999999999</v>
      </c>
      <c r="M228" s="15">
        <v>0</v>
      </c>
      <c r="N228" s="15">
        <v>193208.391057</v>
      </c>
      <c r="O228" s="6">
        <v>0</v>
      </c>
      <c r="P228" s="6">
        <v>0</v>
      </c>
      <c r="Q228" s="6">
        <v>0</v>
      </c>
      <c r="R228" s="6">
        <v>0</v>
      </c>
      <c r="S228" s="6">
        <v>94.755240000000001</v>
      </c>
    </row>
    <row r="229" spans="1:19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77</v>
      </c>
      <c r="G229" s="104" t="s">
        <v>94</v>
      </c>
      <c r="H229" s="104" t="s">
        <v>96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77</v>
      </c>
      <c r="G230" s="104" t="s">
        <v>94</v>
      </c>
      <c r="H230" s="104" t="s">
        <v>92</v>
      </c>
      <c r="I230" s="15">
        <v>60000</v>
      </c>
      <c r="J230" s="15">
        <v>0</v>
      </c>
      <c r="K230" s="15">
        <v>0</v>
      </c>
      <c r="L230" s="15">
        <v>0</v>
      </c>
      <c r="M230" s="15">
        <v>0</v>
      </c>
      <c r="N230" s="15">
        <v>60000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77</v>
      </c>
      <c r="G231" s="104" t="s">
        <v>94</v>
      </c>
      <c r="H231" s="104" t="s">
        <v>70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25">
      <c r="A232" s="12">
        <v>2020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77</v>
      </c>
      <c r="G232" s="104" t="s">
        <v>94</v>
      </c>
      <c r="H232" s="104" t="s">
        <v>74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</row>
    <row r="233" spans="1:19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77</v>
      </c>
      <c r="G233" s="104" t="s">
        <v>94</v>
      </c>
      <c r="H233" s="104" t="s">
        <v>89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</row>
    <row r="234" spans="1:19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77</v>
      </c>
      <c r="G234" s="104" t="s">
        <v>94</v>
      </c>
      <c r="H234" s="104" t="s">
        <v>65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</row>
    <row r="235" spans="1:19" x14ac:dyDescent="0.25">
      <c r="A235" s="12">
        <v>2020</v>
      </c>
      <c r="B235" s="8" t="s">
        <v>13</v>
      </c>
      <c r="C235" s="13">
        <v>1</v>
      </c>
      <c r="D235" s="13">
        <v>0</v>
      </c>
      <c r="E235" s="78">
        <v>0</v>
      </c>
      <c r="F235" s="104" t="s">
        <v>77</v>
      </c>
      <c r="G235" s="104" t="s">
        <v>94</v>
      </c>
      <c r="H235" s="104" t="s">
        <v>97</v>
      </c>
      <c r="I235" s="15">
        <v>30000</v>
      </c>
      <c r="J235" s="15">
        <v>0</v>
      </c>
      <c r="K235" s="15">
        <v>0</v>
      </c>
      <c r="L235" s="15">
        <v>0</v>
      </c>
      <c r="M235" s="15">
        <v>0</v>
      </c>
      <c r="N235" s="15">
        <v>30000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</row>
    <row r="236" spans="1:19" x14ac:dyDescent="0.25">
      <c r="A236" s="12">
        <v>2020</v>
      </c>
      <c r="B236" s="8" t="s">
        <v>13</v>
      </c>
      <c r="C236" s="13">
        <v>1</v>
      </c>
      <c r="D236" s="13">
        <v>0</v>
      </c>
      <c r="E236" s="78">
        <v>0</v>
      </c>
      <c r="F236" s="104" t="s">
        <v>77</v>
      </c>
      <c r="G236" s="104" t="s">
        <v>94</v>
      </c>
      <c r="H236" s="104" t="s">
        <v>57</v>
      </c>
      <c r="I236" s="15">
        <v>20000</v>
      </c>
      <c r="J236" s="15">
        <v>0</v>
      </c>
      <c r="K236" s="15">
        <v>0</v>
      </c>
      <c r="L236" s="15">
        <v>177.66166000000001</v>
      </c>
      <c r="M236" s="15">
        <v>0</v>
      </c>
      <c r="N236" s="15">
        <v>20000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</row>
    <row r="237" spans="1:19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77</v>
      </c>
      <c r="G237" s="104" t="s">
        <v>94</v>
      </c>
      <c r="H237" s="104" t="s">
        <v>68</v>
      </c>
      <c r="I237" s="15">
        <v>44726.521030000004</v>
      </c>
      <c r="J237" s="15">
        <v>0</v>
      </c>
      <c r="K237" s="15">
        <v>0</v>
      </c>
      <c r="L237" s="15">
        <v>0</v>
      </c>
      <c r="M237" s="15">
        <v>0</v>
      </c>
      <c r="N237" s="15">
        <v>44726.521030000004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</row>
    <row r="238" spans="1:19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77</v>
      </c>
      <c r="G238" s="104" t="s">
        <v>94</v>
      </c>
      <c r="H238" s="104" t="s">
        <v>58</v>
      </c>
      <c r="I238" s="15">
        <v>42429.787470000003</v>
      </c>
      <c r="J238" s="15">
        <v>0</v>
      </c>
      <c r="K238" s="15">
        <v>0</v>
      </c>
      <c r="L238" s="15">
        <v>0</v>
      </c>
      <c r="M238" s="15">
        <v>0</v>
      </c>
      <c r="N238" s="15">
        <v>42429.787470000003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</row>
    <row r="239" spans="1:19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77</v>
      </c>
      <c r="G239" s="104" t="s">
        <v>98</v>
      </c>
      <c r="H239" s="104" t="s">
        <v>49</v>
      </c>
      <c r="I239" s="15">
        <v>651686.37401999999</v>
      </c>
      <c r="J239" s="15">
        <v>6100</v>
      </c>
      <c r="K239" s="15">
        <v>0</v>
      </c>
      <c r="L239" s="15">
        <v>148.87782000000001</v>
      </c>
      <c r="M239" s="15">
        <v>0</v>
      </c>
      <c r="N239" s="15">
        <v>657786.37401999999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</row>
    <row r="240" spans="1:19" x14ac:dyDescent="0.25">
      <c r="A240" s="12">
        <v>2020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77</v>
      </c>
      <c r="G240" s="104" t="s">
        <v>98</v>
      </c>
      <c r="H240" s="104" t="s">
        <v>57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</row>
    <row r="241" spans="1:19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77</v>
      </c>
      <c r="G241" s="104" t="s">
        <v>98</v>
      </c>
      <c r="H241" s="104" t="s">
        <v>70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</row>
    <row r="242" spans="1:19" x14ac:dyDescent="0.25">
      <c r="A242" s="12">
        <v>2020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77</v>
      </c>
      <c r="G242" s="104" t="s">
        <v>98</v>
      </c>
      <c r="H242" s="104" t="s">
        <v>99</v>
      </c>
      <c r="I242" s="15">
        <v>89811.971279999998</v>
      </c>
      <c r="J242" s="15">
        <v>0</v>
      </c>
      <c r="K242" s="15">
        <v>1657.9053600000002</v>
      </c>
      <c r="L242" s="15">
        <v>1650.7630300000001</v>
      </c>
      <c r="M242" s="15">
        <v>0</v>
      </c>
      <c r="N242" s="15">
        <v>88154.065920000008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</row>
    <row r="243" spans="1:19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77</v>
      </c>
      <c r="G243" s="104" t="s">
        <v>98</v>
      </c>
      <c r="H243" s="104" t="s">
        <v>51</v>
      </c>
      <c r="I243" s="15">
        <v>386087.08601999999</v>
      </c>
      <c r="J243" s="15">
        <v>0</v>
      </c>
      <c r="K243" s="15">
        <v>0</v>
      </c>
      <c r="L243" s="15">
        <v>2805.3405200000002</v>
      </c>
      <c r="M243" s="15">
        <v>0</v>
      </c>
      <c r="N243" s="15">
        <v>386087.08601999999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</row>
    <row r="244" spans="1:19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77</v>
      </c>
      <c r="G244" s="104" t="s">
        <v>98</v>
      </c>
      <c r="H244" s="104" t="s">
        <v>60</v>
      </c>
      <c r="I244" s="15">
        <v>92593.157769999991</v>
      </c>
      <c r="J244" s="15">
        <v>0</v>
      </c>
      <c r="K244" s="15">
        <v>0</v>
      </c>
      <c r="L244" s="15">
        <v>0</v>
      </c>
      <c r="M244" s="15">
        <v>0</v>
      </c>
      <c r="N244" s="15">
        <v>92593.157769999991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</row>
    <row r="245" spans="1:19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77</v>
      </c>
      <c r="G245" s="104" t="s">
        <v>98</v>
      </c>
      <c r="H245" s="104" t="s">
        <v>100</v>
      </c>
      <c r="I245" s="15">
        <v>24951.483899999999</v>
      </c>
      <c r="J245" s="15">
        <v>0</v>
      </c>
      <c r="K245" s="15">
        <v>0</v>
      </c>
      <c r="L245" s="15">
        <v>459.36972000000003</v>
      </c>
      <c r="M245" s="15">
        <v>0</v>
      </c>
      <c r="N245" s="15">
        <v>24951.483899999999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</row>
    <row r="246" spans="1:19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77</v>
      </c>
      <c r="G246" s="104" t="s">
        <v>98</v>
      </c>
      <c r="H246" s="104" t="s">
        <v>93</v>
      </c>
      <c r="I246" s="15">
        <v>7173.0665399999998</v>
      </c>
      <c r="J246" s="15">
        <v>0</v>
      </c>
      <c r="K246" s="15">
        <v>0</v>
      </c>
      <c r="L246" s="15">
        <v>0</v>
      </c>
      <c r="M246" s="15">
        <v>0</v>
      </c>
      <c r="N246" s="15">
        <v>7173.0665399999998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</row>
    <row r="247" spans="1:19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1</v>
      </c>
      <c r="F247" s="104" t="s">
        <v>82</v>
      </c>
      <c r="G247" s="104" t="s">
        <v>101</v>
      </c>
      <c r="H247" s="104" t="s">
        <v>49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</row>
    <row r="248" spans="1:19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1</v>
      </c>
      <c r="F248" s="104" t="s">
        <v>82</v>
      </c>
      <c r="G248" s="104" t="s">
        <v>101</v>
      </c>
      <c r="H248" s="104" t="s">
        <v>102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</row>
    <row r="249" spans="1:19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82</v>
      </c>
      <c r="G249" s="104" t="s">
        <v>101</v>
      </c>
      <c r="H249" s="104" t="s">
        <v>103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25">
      <c r="A250" s="12">
        <v>2020</v>
      </c>
      <c r="B250" s="8" t="s">
        <v>13</v>
      </c>
      <c r="C250" s="13">
        <v>1</v>
      </c>
      <c r="D250" s="13">
        <v>0</v>
      </c>
      <c r="E250" s="78">
        <v>0</v>
      </c>
      <c r="F250" s="104" t="s">
        <v>82</v>
      </c>
      <c r="G250" s="104" t="s">
        <v>101</v>
      </c>
      <c r="H250" s="104" t="s">
        <v>57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</row>
    <row r="251" spans="1:19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82</v>
      </c>
      <c r="G251" s="104" t="s">
        <v>101</v>
      </c>
      <c r="H251" s="104" t="s">
        <v>104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</row>
    <row r="252" spans="1:19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82</v>
      </c>
      <c r="G252" s="104" t="s">
        <v>101</v>
      </c>
      <c r="H252" s="104" t="s">
        <v>105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</row>
    <row r="253" spans="1:19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82</v>
      </c>
      <c r="G253" s="104" t="s">
        <v>101</v>
      </c>
      <c r="H253" s="104" t="s">
        <v>106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</row>
    <row r="254" spans="1:19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0</v>
      </c>
      <c r="F254" s="104" t="s">
        <v>82</v>
      </c>
      <c r="G254" s="104" t="s">
        <v>101</v>
      </c>
      <c r="H254" s="104" t="s">
        <v>66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</row>
    <row r="255" spans="1:19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0</v>
      </c>
      <c r="F255" s="104" t="s">
        <v>82</v>
      </c>
      <c r="G255" s="104" t="s">
        <v>101</v>
      </c>
      <c r="H255" s="104" t="s">
        <v>50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</row>
    <row r="256" spans="1:19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82</v>
      </c>
      <c r="G256" s="104" t="s">
        <v>101</v>
      </c>
      <c r="H256" s="104" t="s">
        <v>53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</row>
    <row r="257" spans="1:19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82</v>
      </c>
      <c r="G257" s="104" t="s">
        <v>107</v>
      </c>
      <c r="H257" s="104" t="s">
        <v>49</v>
      </c>
      <c r="I257" s="15">
        <v>191850</v>
      </c>
      <c r="J257" s="15">
        <v>0</v>
      </c>
      <c r="K257" s="15">
        <v>0</v>
      </c>
      <c r="L257" s="15">
        <v>0</v>
      </c>
      <c r="M257" s="15">
        <v>0</v>
      </c>
      <c r="N257" s="15">
        <v>199332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</row>
    <row r="258" spans="1:19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82</v>
      </c>
      <c r="G258" s="104" t="s">
        <v>107</v>
      </c>
      <c r="H258" s="104" t="s">
        <v>102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</row>
    <row r="259" spans="1:19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82</v>
      </c>
      <c r="G259" s="104" t="s">
        <v>107</v>
      </c>
      <c r="H259" s="104" t="s">
        <v>103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</row>
    <row r="260" spans="1:19" x14ac:dyDescent="0.25">
      <c r="A260" s="12">
        <v>2020</v>
      </c>
      <c r="B260" s="8" t="s">
        <v>13</v>
      </c>
      <c r="C260" s="13">
        <v>1</v>
      </c>
      <c r="D260" s="13">
        <v>0</v>
      </c>
      <c r="E260" s="78">
        <v>0</v>
      </c>
      <c r="F260" s="104" t="s">
        <v>82</v>
      </c>
      <c r="G260" s="104" t="s">
        <v>107</v>
      </c>
      <c r="H260" s="104" t="s">
        <v>57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</row>
    <row r="261" spans="1:19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82</v>
      </c>
      <c r="G261" s="104" t="s">
        <v>107</v>
      </c>
      <c r="H261" s="104" t="s">
        <v>104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</row>
    <row r="262" spans="1:19" x14ac:dyDescent="0.25">
      <c r="A262" s="12">
        <v>2020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82</v>
      </c>
      <c r="G262" s="104" t="s">
        <v>107</v>
      </c>
      <c r="H262" s="104" t="s">
        <v>105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</row>
    <row r="263" spans="1:19" x14ac:dyDescent="0.25">
      <c r="A263" s="12">
        <v>2020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82</v>
      </c>
      <c r="G263" s="104" t="s">
        <v>107</v>
      </c>
      <c r="H263" s="104" t="s">
        <v>106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</row>
    <row r="264" spans="1:19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0</v>
      </c>
      <c r="F264" s="104" t="s">
        <v>82</v>
      </c>
      <c r="G264" s="104" t="s">
        <v>107</v>
      </c>
      <c r="H264" s="104" t="s">
        <v>66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</row>
    <row r="265" spans="1:19" x14ac:dyDescent="0.25">
      <c r="A265" s="12">
        <v>2020</v>
      </c>
      <c r="B265" s="8" t="s">
        <v>13</v>
      </c>
      <c r="C265" s="13">
        <v>1</v>
      </c>
      <c r="D265" s="13">
        <v>1</v>
      </c>
      <c r="E265" s="78">
        <v>0</v>
      </c>
      <c r="F265" s="104" t="s">
        <v>82</v>
      </c>
      <c r="G265" s="104" t="s">
        <v>107</v>
      </c>
      <c r="H265" s="104" t="s">
        <v>50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</row>
    <row r="266" spans="1:19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82</v>
      </c>
      <c r="G266" s="104" t="s">
        <v>107</v>
      </c>
      <c r="H266" s="104" t="s">
        <v>53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</row>
    <row r="267" spans="1:19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82</v>
      </c>
      <c r="G267" s="104" t="s">
        <v>108</v>
      </c>
      <c r="H267" s="104" t="s">
        <v>49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</row>
    <row r="268" spans="1:19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82</v>
      </c>
      <c r="G268" s="104" t="s">
        <v>109</v>
      </c>
      <c r="H268" s="104" t="s">
        <v>49</v>
      </c>
      <c r="I268" s="15">
        <v>324630</v>
      </c>
      <c r="J268" s="15">
        <v>0</v>
      </c>
      <c r="K268" s="15">
        <v>0</v>
      </c>
      <c r="L268" s="15">
        <v>0</v>
      </c>
      <c r="M268" s="15">
        <v>0</v>
      </c>
      <c r="N268" s="15">
        <v>324630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61</v>
      </c>
      <c r="G269" s="104" t="s">
        <v>110</v>
      </c>
      <c r="H269" s="104" t="s">
        <v>49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61</v>
      </c>
      <c r="G270" s="104" t="s">
        <v>111</v>
      </c>
      <c r="H270" s="104" t="s">
        <v>49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</row>
    <row r="271" spans="1:19" x14ac:dyDescent="0.25">
      <c r="A271" s="12">
        <v>2020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61</v>
      </c>
      <c r="G271" s="104" t="s">
        <v>112</v>
      </c>
      <c r="H271" s="104" t="s">
        <v>49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 x14ac:dyDescent="0.25">
      <c r="A272" s="12">
        <v>2020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61</v>
      </c>
      <c r="G272" s="104" t="s">
        <v>113</v>
      </c>
      <c r="H272" s="104" t="s">
        <v>49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</row>
    <row r="273" spans="1:19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61</v>
      </c>
      <c r="G273" s="104" t="s">
        <v>114</v>
      </c>
      <c r="H273" s="104" t="s">
        <v>49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</row>
    <row r="274" spans="1:19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61</v>
      </c>
      <c r="G274" s="104" t="s">
        <v>115</v>
      </c>
      <c r="H274" s="104" t="s">
        <v>49</v>
      </c>
      <c r="I274" s="15">
        <v>2591.454553</v>
      </c>
      <c r="J274" s="15">
        <v>0</v>
      </c>
      <c r="K274" s="15">
        <v>0</v>
      </c>
      <c r="L274" s="15">
        <v>0</v>
      </c>
      <c r="M274" s="15">
        <v>-16.671661000000313</v>
      </c>
      <c r="N274" s="15">
        <v>2574.7828919999997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</row>
    <row r="275" spans="1:19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61</v>
      </c>
      <c r="G275" s="104" t="s">
        <v>115</v>
      </c>
      <c r="H275" s="104" t="s">
        <v>116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61</v>
      </c>
      <c r="G276" s="104" t="s">
        <v>115</v>
      </c>
      <c r="H276" s="104" t="s">
        <v>105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</row>
    <row r="277" spans="1:19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61</v>
      </c>
      <c r="G277" s="104" t="s">
        <v>115</v>
      </c>
      <c r="H277" s="104" t="s">
        <v>106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0</v>
      </c>
      <c r="F278" s="104" t="s">
        <v>61</v>
      </c>
      <c r="G278" s="104" t="s">
        <v>115</v>
      </c>
      <c r="H278" s="104" t="s">
        <v>66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</row>
    <row r="279" spans="1:19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61</v>
      </c>
      <c r="G279" s="104" t="s">
        <v>115</v>
      </c>
      <c r="H279" s="104" t="s">
        <v>53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</row>
    <row r="280" spans="1:19" x14ac:dyDescent="0.25">
      <c r="A280" s="12">
        <v>2020</v>
      </c>
      <c r="B280" s="8" t="s">
        <v>13</v>
      </c>
      <c r="C280" s="13">
        <v>1</v>
      </c>
      <c r="D280" s="13">
        <v>0</v>
      </c>
      <c r="E280" s="78">
        <v>0</v>
      </c>
      <c r="F280" s="104" t="s">
        <v>61</v>
      </c>
      <c r="G280" s="104" t="s">
        <v>115</v>
      </c>
      <c r="H280" s="104" t="s">
        <v>117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</row>
    <row r="281" spans="1:19" x14ac:dyDescent="0.25">
      <c r="A281" s="12">
        <v>2020</v>
      </c>
      <c r="B281" s="8" t="s">
        <v>13</v>
      </c>
      <c r="C281" s="13">
        <v>1</v>
      </c>
      <c r="D281" s="13">
        <v>0</v>
      </c>
      <c r="E281" s="78">
        <v>0</v>
      </c>
      <c r="F281" s="104" t="s">
        <v>61</v>
      </c>
      <c r="G281" s="104" t="s">
        <v>115</v>
      </c>
      <c r="H281" s="104" t="s">
        <v>57</v>
      </c>
      <c r="I281" s="15">
        <v>37.620220000000003</v>
      </c>
      <c r="J281" s="15">
        <v>0</v>
      </c>
      <c r="K281" s="15">
        <v>0</v>
      </c>
      <c r="L281" s="15">
        <v>0</v>
      </c>
      <c r="M281" s="15">
        <v>0</v>
      </c>
      <c r="N281" s="15">
        <v>37.620220000000003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</row>
    <row r="282" spans="1:19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61</v>
      </c>
      <c r="G282" s="104" t="s">
        <v>118</v>
      </c>
      <c r="H282" s="104" t="s">
        <v>49</v>
      </c>
      <c r="I282" s="15">
        <v>16872.982760999999</v>
      </c>
      <c r="J282" s="15">
        <v>0</v>
      </c>
      <c r="K282" s="15">
        <v>0</v>
      </c>
      <c r="L282" s="15">
        <v>0</v>
      </c>
      <c r="M282" s="15">
        <v>-41.961559000003035</v>
      </c>
      <c r="N282" s="15">
        <v>16831.021201999996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</row>
    <row r="283" spans="1:19" x14ac:dyDescent="0.25">
      <c r="A283" s="12">
        <v>2020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61</v>
      </c>
      <c r="G283" s="104" t="s">
        <v>118</v>
      </c>
      <c r="H283" s="104" t="s">
        <v>64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</row>
    <row r="284" spans="1:19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61</v>
      </c>
      <c r="G284" s="104" t="s">
        <v>118</v>
      </c>
      <c r="H284" s="104" t="s">
        <v>116</v>
      </c>
      <c r="I284" s="15">
        <v>224.52436300000002</v>
      </c>
      <c r="J284" s="15">
        <v>0</v>
      </c>
      <c r="K284" s="15">
        <v>0</v>
      </c>
      <c r="L284" s="15">
        <v>0</v>
      </c>
      <c r="M284" s="15">
        <v>0.97407499999997071</v>
      </c>
      <c r="N284" s="15">
        <v>225.49843799999999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</row>
    <row r="285" spans="1:19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1</v>
      </c>
      <c r="F285" s="104" t="s">
        <v>61</v>
      </c>
      <c r="G285" s="104" t="s">
        <v>118</v>
      </c>
      <c r="H285" s="104" t="s">
        <v>105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</row>
    <row r="286" spans="1:19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61</v>
      </c>
      <c r="G286" s="104" t="s">
        <v>118</v>
      </c>
      <c r="H286" s="104" t="s">
        <v>106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</row>
    <row r="287" spans="1:19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61</v>
      </c>
      <c r="G287" s="104" t="s">
        <v>118</v>
      </c>
      <c r="H287" s="104" t="s">
        <v>66</v>
      </c>
      <c r="I287" s="15">
        <v>364.10312499999998</v>
      </c>
      <c r="J287" s="15">
        <v>0</v>
      </c>
      <c r="K287" s="15">
        <v>0</v>
      </c>
      <c r="L287" s="15">
        <v>0</v>
      </c>
      <c r="M287" s="15">
        <v>-1.8960410000000252</v>
      </c>
      <c r="N287" s="15">
        <v>362.20708399999995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</row>
    <row r="288" spans="1:19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61</v>
      </c>
      <c r="G288" s="104" t="s">
        <v>118</v>
      </c>
      <c r="H288" s="104" t="s">
        <v>53</v>
      </c>
      <c r="I288" s="15">
        <v>140.90031999999999</v>
      </c>
      <c r="J288" s="15">
        <v>0</v>
      </c>
      <c r="K288" s="15">
        <v>0</v>
      </c>
      <c r="L288" s="15">
        <v>0</v>
      </c>
      <c r="M288" s="15">
        <v>0</v>
      </c>
      <c r="N288" s="15">
        <v>140.90031999999999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</row>
    <row r="289" spans="1:19" x14ac:dyDescent="0.25">
      <c r="A289" s="12">
        <v>2020</v>
      </c>
      <c r="B289" s="8" t="s">
        <v>13</v>
      </c>
      <c r="C289" s="13">
        <v>1</v>
      </c>
      <c r="D289" s="13">
        <v>0</v>
      </c>
      <c r="E289" s="78">
        <v>0</v>
      </c>
      <c r="F289" s="104" t="s">
        <v>61</v>
      </c>
      <c r="G289" s="104" t="s">
        <v>118</v>
      </c>
      <c r="H289" s="104" t="s">
        <v>117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</row>
    <row r="290" spans="1:19" x14ac:dyDescent="0.25">
      <c r="A290" s="12">
        <v>2020</v>
      </c>
      <c r="B290" s="8" t="s">
        <v>13</v>
      </c>
      <c r="C290" s="13">
        <v>1</v>
      </c>
      <c r="D290" s="13">
        <v>0</v>
      </c>
      <c r="E290" s="78">
        <v>0</v>
      </c>
      <c r="F290" s="104" t="s">
        <v>61</v>
      </c>
      <c r="G290" s="104" t="s">
        <v>118</v>
      </c>
      <c r="H290" s="104" t="s">
        <v>57</v>
      </c>
      <c r="I290" s="15">
        <v>22.04373</v>
      </c>
      <c r="J290" s="15">
        <v>0</v>
      </c>
      <c r="K290" s="15">
        <v>0</v>
      </c>
      <c r="L290" s="15">
        <v>0</v>
      </c>
      <c r="M290" s="15">
        <v>0</v>
      </c>
      <c r="N290" s="15">
        <v>22.04373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</row>
    <row r="291" spans="1:19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1</v>
      </c>
      <c r="F291" s="104" t="s">
        <v>82</v>
      </c>
      <c r="G291" s="104" t="s">
        <v>119</v>
      </c>
      <c r="H291" s="104" t="s">
        <v>49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</row>
    <row r="292" spans="1:19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1</v>
      </c>
      <c r="F292" s="104" t="s">
        <v>82</v>
      </c>
      <c r="G292" s="104" t="s">
        <v>120</v>
      </c>
      <c r="H292" s="104" t="s">
        <v>49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</row>
    <row r="293" spans="1:19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82</v>
      </c>
      <c r="G293" s="104" t="s">
        <v>121</v>
      </c>
      <c r="H293" s="104" t="s">
        <v>122</v>
      </c>
      <c r="I293" s="15">
        <v>26278.332109999999</v>
      </c>
      <c r="J293" s="15">
        <v>0</v>
      </c>
      <c r="K293" s="15">
        <v>26278.332109999999</v>
      </c>
      <c r="L293" s="15">
        <v>101.28103</v>
      </c>
      <c r="M293" s="15">
        <v>0</v>
      </c>
      <c r="N293" s="15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</row>
    <row r="294" spans="1:19" x14ac:dyDescent="0.25">
      <c r="A294" s="12">
        <v>2020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82</v>
      </c>
      <c r="G294" s="104" t="s">
        <v>123</v>
      </c>
      <c r="H294" s="104" t="s">
        <v>49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</row>
    <row r="295" spans="1:19" x14ac:dyDescent="0.25">
      <c r="A295" s="12">
        <v>2020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82</v>
      </c>
      <c r="G295" s="104" t="s">
        <v>124</v>
      </c>
      <c r="H295" s="104" t="s">
        <v>49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</row>
    <row r="296" spans="1:19" x14ac:dyDescent="0.25">
      <c r="A296" s="12">
        <v>2020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82</v>
      </c>
      <c r="G296" s="104" t="s">
        <v>125</v>
      </c>
      <c r="H296" s="104" t="s">
        <v>49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</row>
    <row r="297" spans="1:19" x14ac:dyDescent="0.25">
      <c r="A297" s="12">
        <v>2020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82</v>
      </c>
      <c r="G297" s="104" t="s">
        <v>121</v>
      </c>
      <c r="H297" s="104" t="s">
        <v>126</v>
      </c>
      <c r="I297" s="15">
        <v>250000</v>
      </c>
      <c r="J297" s="15">
        <v>0</v>
      </c>
      <c r="K297" s="15">
        <v>25000</v>
      </c>
      <c r="L297" s="15">
        <v>963.54167000000007</v>
      </c>
      <c r="M297" s="15">
        <v>0</v>
      </c>
      <c r="N297" s="15">
        <v>225000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</row>
    <row r="298" spans="1:19" x14ac:dyDescent="0.25">
      <c r="A298" s="12">
        <v>2020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82</v>
      </c>
      <c r="G298" s="104" t="s">
        <v>127</v>
      </c>
      <c r="H298" s="104" t="s">
        <v>49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</row>
    <row r="299" spans="1:19" x14ac:dyDescent="0.25">
      <c r="A299" s="12">
        <v>2020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82</v>
      </c>
      <c r="G299" s="104" t="s">
        <v>128</v>
      </c>
      <c r="H299" s="104" t="s">
        <v>49</v>
      </c>
      <c r="I299" s="15">
        <v>2125000</v>
      </c>
      <c r="J299" s="15">
        <v>0</v>
      </c>
      <c r="K299" s="15">
        <v>0</v>
      </c>
      <c r="L299" s="15">
        <v>0</v>
      </c>
      <c r="M299" s="15">
        <v>0</v>
      </c>
      <c r="N299" s="15">
        <v>2125000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</row>
    <row r="300" spans="1:19" x14ac:dyDescent="0.25">
      <c r="A300" s="12">
        <v>2020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82</v>
      </c>
      <c r="G300" s="104" t="s">
        <v>129</v>
      </c>
      <c r="H300" s="104" t="s">
        <v>49</v>
      </c>
      <c r="I300" s="15">
        <v>600000</v>
      </c>
      <c r="J300" s="15">
        <v>0</v>
      </c>
      <c r="K300" s="15">
        <v>0</v>
      </c>
      <c r="L300" s="15">
        <v>11.5</v>
      </c>
      <c r="M300" s="15">
        <v>0</v>
      </c>
      <c r="N300" s="15">
        <v>600000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</row>
    <row r="301" spans="1:19" x14ac:dyDescent="0.25">
      <c r="A301" s="12">
        <v>2020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82</v>
      </c>
      <c r="G301" s="104" t="s">
        <v>130</v>
      </c>
      <c r="H301" s="104" t="s">
        <v>49</v>
      </c>
      <c r="I301" s="15">
        <v>1400000</v>
      </c>
      <c r="J301" s="15">
        <v>0</v>
      </c>
      <c r="K301" s="15">
        <v>0</v>
      </c>
      <c r="L301" s="15">
        <v>11.5</v>
      </c>
      <c r="M301" s="15">
        <v>0</v>
      </c>
      <c r="N301" s="15">
        <v>1400000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</row>
    <row r="302" spans="1:19" x14ac:dyDescent="0.25">
      <c r="A302" s="12">
        <v>2020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82</v>
      </c>
      <c r="G302" s="104" t="s">
        <v>131</v>
      </c>
      <c r="H302" s="104" t="s">
        <v>49</v>
      </c>
      <c r="I302" s="15">
        <v>400000</v>
      </c>
      <c r="J302" s="15">
        <v>0</v>
      </c>
      <c r="K302" s="15">
        <v>0</v>
      </c>
      <c r="L302" s="15">
        <v>0</v>
      </c>
      <c r="M302" s="15">
        <v>0</v>
      </c>
      <c r="N302" s="15">
        <v>400000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</row>
    <row r="303" spans="1:19" x14ac:dyDescent="0.25">
      <c r="A303" s="12">
        <v>2020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82</v>
      </c>
      <c r="G303" s="104" t="s">
        <v>132</v>
      </c>
      <c r="H303" s="104" t="s">
        <v>49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</row>
    <row r="304" spans="1:19" x14ac:dyDescent="0.25">
      <c r="A304" s="12">
        <v>2020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82</v>
      </c>
      <c r="G304" s="104" t="s">
        <v>133</v>
      </c>
      <c r="H304" s="104" t="s">
        <v>49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</row>
    <row r="305" spans="1:19" x14ac:dyDescent="0.25">
      <c r="A305" s="12">
        <v>2020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82</v>
      </c>
      <c r="G305" s="104" t="s">
        <v>134</v>
      </c>
      <c r="H305" s="104" t="s">
        <v>49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</row>
    <row r="306" spans="1:19" x14ac:dyDescent="0.25">
      <c r="A306" s="12">
        <v>2020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82</v>
      </c>
      <c r="G306" s="104" t="s">
        <v>135</v>
      </c>
      <c r="H306" s="104" t="s">
        <v>49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</row>
    <row r="307" spans="1:19" x14ac:dyDescent="0.25">
      <c r="A307" s="12">
        <v>2020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82</v>
      </c>
      <c r="G307" s="104" t="s">
        <v>136</v>
      </c>
      <c r="H307" s="104" t="s">
        <v>49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</row>
    <row r="308" spans="1:19" x14ac:dyDescent="0.25">
      <c r="A308" s="12">
        <v>2020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82</v>
      </c>
      <c r="G308" s="104" t="s">
        <v>137</v>
      </c>
      <c r="H308" s="104" t="s">
        <v>49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</row>
    <row r="309" spans="1:19" x14ac:dyDescent="0.25">
      <c r="A309" s="12">
        <v>2020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82</v>
      </c>
      <c r="G309" s="104" t="s">
        <v>138</v>
      </c>
      <c r="H309" s="104" t="s">
        <v>49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</row>
    <row r="310" spans="1:19" x14ac:dyDescent="0.25">
      <c r="A310" s="12">
        <v>2020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82</v>
      </c>
      <c r="G310" s="104" t="s">
        <v>139</v>
      </c>
      <c r="H310" s="104" t="s">
        <v>49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</row>
    <row r="311" spans="1:19" x14ac:dyDescent="0.25">
      <c r="A311" s="12">
        <v>2020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82</v>
      </c>
      <c r="G311" s="104" t="s">
        <v>140</v>
      </c>
      <c r="H311" s="104" t="s">
        <v>49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</row>
    <row r="312" spans="1:19" x14ac:dyDescent="0.25">
      <c r="A312" s="12">
        <v>2020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82</v>
      </c>
      <c r="G312" s="104" t="s">
        <v>141</v>
      </c>
      <c r="H312" s="104" t="s">
        <v>49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</row>
    <row r="313" spans="1:19" x14ac:dyDescent="0.25">
      <c r="A313" s="12">
        <v>2020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82</v>
      </c>
      <c r="G313" s="104" t="s">
        <v>142</v>
      </c>
      <c r="H313" s="104" t="s">
        <v>49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</row>
    <row r="314" spans="1:19" x14ac:dyDescent="0.25">
      <c r="A314" s="12">
        <v>2020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82</v>
      </c>
      <c r="G314" s="104" t="s">
        <v>143</v>
      </c>
      <c r="H314" s="104" t="s">
        <v>49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</row>
    <row r="315" spans="1:19" x14ac:dyDescent="0.25">
      <c r="A315" s="12">
        <v>2020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82</v>
      </c>
      <c r="G315" s="104" t="s">
        <v>144</v>
      </c>
      <c r="H315" s="104" t="s">
        <v>49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</row>
    <row r="316" spans="1:19" x14ac:dyDescent="0.25">
      <c r="A316" s="12">
        <v>2020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82</v>
      </c>
      <c r="G316" s="104" t="s">
        <v>145</v>
      </c>
      <c r="H316" s="104" t="s">
        <v>49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</row>
    <row r="317" spans="1:19" x14ac:dyDescent="0.25">
      <c r="A317" s="12">
        <v>2020</v>
      </c>
      <c r="B317" s="8" t="s">
        <v>13</v>
      </c>
      <c r="C317" s="13">
        <v>1</v>
      </c>
      <c r="D317" s="13">
        <v>1</v>
      </c>
      <c r="E317" s="78">
        <v>0</v>
      </c>
      <c r="F317" s="104" t="s">
        <v>146</v>
      </c>
      <c r="G317" s="104" t="s">
        <v>147</v>
      </c>
      <c r="H317" s="104" t="s">
        <v>148</v>
      </c>
      <c r="I317" s="15">
        <v>637028.84057</v>
      </c>
      <c r="J317" s="15">
        <v>0</v>
      </c>
      <c r="K317" s="15">
        <v>9202.8543899999931</v>
      </c>
      <c r="L317" s="15">
        <v>0</v>
      </c>
      <c r="M317" s="15">
        <v>0</v>
      </c>
      <c r="N317" s="15">
        <v>627825.98618000001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</row>
    <row r="318" spans="1:19" x14ac:dyDescent="0.25">
      <c r="A318" s="12">
        <v>2020</v>
      </c>
      <c r="B318" s="8" t="s">
        <v>13</v>
      </c>
      <c r="C318" s="13">
        <v>1</v>
      </c>
      <c r="D318" s="13">
        <v>1</v>
      </c>
      <c r="E318" s="78">
        <v>0</v>
      </c>
      <c r="F318" s="104" t="s">
        <v>149</v>
      </c>
      <c r="G318" s="104" t="s">
        <v>150</v>
      </c>
      <c r="H318" s="104" t="s">
        <v>151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</row>
    <row r="319" spans="1:19" x14ac:dyDescent="0.25">
      <c r="A319" s="12">
        <v>2020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149</v>
      </c>
      <c r="G319" s="104" t="s">
        <v>150</v>
      </c>
      <c r="H319" s="104" t="s">
        <v>151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</row>
    <row r="320" spans="1:19" x14ac:dyDescent="0.25">
      <c r="A320" s="12">
        <v>2020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149</v>
      </c>
      <c r="G320" s="104" t="s">
        <v>150</v>
      </c>
      <c r="H320" s="104" t="s">
        <v>151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</row>
    <row r="321" spans="1:19" x14ac:dyDescent="0.25">
      <c r="A321" s="12">
        <v>2020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149</v>
      </c>
      <c r="G321" s="104" t="s">
        <v>152</v>
      </c>
      <c r="H321" s="104" t="s">
        <v>151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</row>
    <row r="322" spans="1:19" x14ac:dyDescent="0.25">
      <c r="A322" s="12">
        <v>2020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149</v>
      </c>
      <c r="G322" s="104" t="s">
        <v>152</v>
      </c>
      <c r="H322" s="104" t="s">
        <v>151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</row>
    <row r="323" spans="1:19" x14ac:dyDescent="0.25">
      <c r="A323" s="12">
        <v>2020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149</v>
      </c>
      <c r="G323" s="104" t="s">
        <v>153</v>
      </c>
      <c r="H323" s="104" t="s">
        <v>151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</row>
    <row r="324" spans="1:19" x14ac:dyDescent="0.25">
      <c r="A324" s="12">
        <v>2020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149</v>
      </c>
      <c r="G324" s="104" t="s">
        <v>154</v>
      </c>
      <c r="H324" s="104" t="s">
        <v>151</v>
      </c>
      <c r="I324" s="15">
        <v>47916.666666666395</v>
      </c>
      <c r="J324" s="15">
        <v>0</v>
      </c>
      <c r="K324" s="15">
        <v>2083.3333333333721</v>
      </c>
      <c r="L324" s="15">
        <v>321.3700954861124</v>
      </c>
      <c r="M324" s="15">
        <v>0</v>
      </c>
      <c r="N324" s="15">
        <v>45833.333333333023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</row>
    <row r="325" spans="1:19" x14ac:dyDescent="0.25">
      <c r="A325" s="12">
        <v>2020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149</v>
      </c>
      <c r="G325" s="104" t="s">
        <v>155</v>
      </c>
      <c r="H325" s="104" t="s">
        <v>151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</row>
    <row r="326" spans="1:19" x14ac:dyDescent="0.25">
      <c r="A326" s="12">
        <v>2020</v>
      </c>
      <c r="B326" s="8" t="s">
        <v>13</v>
      </c>
      <c r="C326" s="13">
        <v>1</v>
      </c>
      <c r="D326" s="13">
        <v>0</v>
      </c>
      <c r="E326" s="78">
        <v>0</v>
      </c>
      <c r="F326" s="104" t="s">
        <v>156</v>
      </c>
      <c r="G326" s="104" t="s">
        <v>157</v>
      </c>
      <c r="H326" s="104" t="s">
        <v>158</v>
      </c>
      <c r="I326" s="15">
        <v>315220</v>
      </c>
      <c r="J326" s="15">
        <v>0</v>
      </c>
      <c r="K326" s="15">
        <v>44833</v>
      </c>
      <c r="L326" s="15">
        <v>1420</v>
      </c>
      <c r="M326" s="15">
        <v>-919</v>
      </c>
      <c r="N326" s="15">
        <v>269468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</row>
    <row r="327" spans="1:19" x14ac:dyDescent="0.25">
      <c r="A327" s="12">
        <v>2020</v>
      </c>
      <c r="B327" s="8" t="s">
        <v>13</v>
      </c>
      <c r="C327" s="13">
        <v>1</v>
      </c>
      <c r="D327" s="13">
        <v>0</v>
      </c>
      <c r="E327" s="78">
        <v>0</v>
      </c>
      <c r="F327" s="104" t="s">
        <v>156</v>
      </c>
      <c r="G327" s="104" t="s">
        <v>159</v>
      </c>
      <c r="H327" s="104" t="s">
        <v>158</v>
      </c>
      <c r="I327" s="15">
        <v>397055</v>
      </c>
      <c r="J327" s="15">
        <v>0</v>
      </c>
      <c r="K327" s="15">
        <v>0</v>
      </c>
      <c r="L327" s="15">
        <v>764</v>
      </c>
      <c r="M327" s="15">
        <v>-1058</v>
      </c>
      <c r="N327" s="15">
        <v>395997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</row>
    <row r="328" spans="1:19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47</v>
      </c>
      <c r="G328" s="104" t="s">
        <v>48</v>
      </c>
      <c r="H328" s="104" t="s">
        <v>49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</row>
    <row r="329" spans="1:19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0</v>
      </c>
      <c r="F329" s="104" t="s">
        <v>47</v>
      </c>
      <c r="G329" s="104" t="s">
        <v>48</v>
      </c>
      <c r="H329" s="104" t="s">
        <v>50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</row>
    <row r="330" spans="1:19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0</v>
      </c>
      <c r="F330" s="104" t="s">
        <v>47</v>
      </c>
      <c r="G330" s="104" t="s">
        <v>48</v>
      </c>
      <c r="H330" s="104" t="s">
        <v>51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</row>
    <row r="331" spans="1:19" x14ac:dyDescent="0.25">
      <c r="A331" s="12">
        <v>2020</v>
      </c>
      <c r="B331" s="8" t="s">
        <v>15</v>
      </c>
      <c r="C331" s="13">
        <v>1</v>
      </c>
      <c r="D331" s="13">
        <v>1</v>
      </c>
      <c r="E331" s="78">
        <v>0</v>
      </c>
      <c r="F331" s="104" t="s">
        <v>47</v>
      </c>
      <c r="G331" s="104" t="s">
        <v>48</v>
      </c>
      <c r="H331" s="104" t="s">
        <v>52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</row>
    <row r="332" spans="1:19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0</v>
      </c>
      <c r="F332" s="104" t="s">
        <v>47</v>
      </c>
      <c r="G332" s="104" t="s">
        <v>48</v>
      </c>
      <c r="H332" s="104" t="s">
        <v>53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</row>
    <row r="333" spans="1:19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54</v>
      </c>
      <c r="G333" s="104" t="s">
        <v>55</v>
      </c>
      <c r="H333" s="104" t="s">
        <v>49</v>
      </c>
      <c r="I333" s="15">
        <v>2662605.1861180002</v>
      </c>
      <c r="J333" s="15">
        <v>0</v>
      </c>
      <c r="K333" s="15">
        <v>13242.022010000001</v>
      </c>
      <c r="L333" s="15">
        <v>5520.8714640000007</v>
      </c>
      <c r="M333" s="15">
        <v>969.11082599963993</v>
      </c>
      <c r="N333" s="15">
        <v>2650332.2749339999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</row>
    <row r="334" spans="1:19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54</v>
      </c>
      <c r="G334" s="104" t="s">
        <v>55</v>
      </c>
      <c r="H334" s="104" t="s">
        <v>56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</row>
    <row r="335" spans="1:19" x14ac:dyDescent="0.25">
      <c r="A335" s="12">
        <v>2020</v>
      </c>
      <c r="B335" s="8" t="s">
        <v>15</v>
      </c>
      <c r="C335" s="13">
        <v>1</v>
      </c>
      <c r="D335" s="13">
        <v>0</v>
      </c>
      <c r="E335" s="78">
        <v>0</v>
      </c>
      <c r="F335" s="104" t="s">
        <v>54</v>
      </c>
      <c r="G335" s="104" t="s">
        <v>55</v>
      </c>
      <c r="H335" s="104" t="s">
        <v>57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</row>
    <row r="336" spans="1:19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54</v>
      </c>
      <c r="G336" s="104" t="s">
        <v>55</v>
      </c>
      <c r="H336" s="104" t="s">
        <v>58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</row>
    <row r="337" spans="1:19" x14ac:dyDescent="0.25">
      <c r="A337" s="12">
        <v>2020</v>
      </c>
      <c r="B337" s="8" t="s">
        <v>15</v>
      </c>
      <c r="C337" s="13">
        <v>1</v>
      </c>
      <c r="D337" s="13">
        <v>1</v>
      </c>
      <c r="E337" s="78">
        <v>0</v>
      </c>
      <c r="F337" s="104" t="s">
        <v>54</v>
      </c>
      <c r="G337" s="104" t="s">
        <v>55</v>
      </c>
      <c r="H337" s="104" t="s">
        <v>59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</row>
    <row r="338" spans="1:19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54</v>
      </c>
      <c r="G338" s="104" t="s">
        <v>55</v>
      </c>
      <c r="H338" s="104" t="s">
        <v>50</v>
      </c>
      <c r="I338" s="15">
        <v>210500</v>
      </c>
      <c r="J338" s="15">
        <v>0</v>
      </c>
      <c r="K338" s="15">
        <v>0</v>
      </c>
      <c r="L338" s="15">
        <v>2520.0100000000002</v>
      </c>
      <c r="M338" s="15">
        <v>0</v>
      </c>
      <c r="N338" s="15">
        <v>210500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</row>
    <row r="339" spans="1:19" x14ac:dyDescent="0.25">
      <c r="A339" s="12">
        <v>2020</v>
      </c>
      <c r="B339" s="8" t="s">
        <v>15</v>
      </c>
      <c r="C339" s="13">
        <v>1</v>
      </c>
      <c r="D339" s="13">
        <v>1</v>
      </c>
      <c r="E339" s="78">
        <v>0</v>
      </c>
      <c r="F339" s="104" t="s">
        <v>54</v>
      </c>
      <c r="G339" s="104" t="s">
        <v>55</v>
      </c>
      <c r="H339" s="104" t="s">
        <v>60</v>
      </c>
      <c r="I339" s="15">
        <v>58500</v>
      </c>
      <c r="J339" s="15">
        <v>0</v>
      </c>
      <c r="K339" s="15">
        <v>0</v>
      </c>
      <c r="L339" s="15">
        <v>0</v>
      </c>
      <c r="M339" s="15">
        <v>0</v>
      </c>
      <c r="N339" s="15">
        <v>58500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</row>
    <row r="340" spans="1:19" x14ac:dyDescent="0.25">
      <c r="A340" s="12">
        <v>2020</v>
      </c>
      <c r="B340" s="8" t="s">
        <v>15</v>
      </c>
      <c r="C340" s="13">
        <v>1</v>
      </c>
      <c r="D340" s="13">
        <v>1</v>
      </c>
      <c r="E340" s="78">
        <v>0</v>
      </c>
      <c r="F340" s="104" t="s">
        <v>54</v>
      </c>
      <c r="G340" s="104" t="s">
        <v>55</v>
      </c>
      <c r="H340" s="104" t="s">
        <v>52</v>
      </c>
      <c r="I340" s="15">
        <v>82956.093729999993</v>
      </c>
      <c r="J340" s="15">
        <v>0</v>
      </c>
      <c r="K340" s="15">
        <v>4642.3174000000008</v>
      </c>
      <c r="L340" s="15">
        <v>1029.7240300000001</v>
      </c>
      <c r="M340" s="15">
        <v>0</v>
      </c>
      <c r="N340" s="15">
        <v>78313.776329999993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</row>
    <row r="341" spans="1:19" x14ac:dyDescent="0.25">
      <c r="A341" s="12">
        <v>2020</v>
      </c>
      <c r="B341" s="8" t="s">
        <v>15</v>
      </c>
      <c r="C341" s="13">
        <v>1</v>
      </c>
      <c r="D341" s="13">
        <v>1</v>
      </c>
      <c r="E341" s="78">
        <v>1</v>
      </c>
      <c r="F341" s="104" t="s">
        <v>61</v>
      </c>
      <c r="G341" s="104" t="s">
        <v>62</v>
      </c>
      <c r="H341" s="104" t="s">
        <v>49</v>
      </c>
      <c r="I341" s="15">
        <v>5906523.971504</v>
      </c>
      <c r="J341" s="15">
        <v>564.27178000000004</v>
      </c>
      <c r="K341" s="15">
        <v>242077.02775999997</v>
      </c>
      <c r="L341" s="15">
        <v>92815.594445999988</v>
      </c>
      <c r="M341" s="15">
        <v>-5958.5400560004637</v>
      </c>
      <c r="N341" s="15">
        <v>5659052.6754679997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</row>
    <row r="342" spans="1:19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61</v>
      </c>
      <c r="G342" s="104" t="s">
        <v>62</v>
      </c>
      <c r="H342" s="104" t="s">
        <v>63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</row>
    <row r="343" spans="1:19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61</v>
      </c>
      <c r="G343" s="104" t="s">
        <v>62</v>
      </c>
      <c r="H343" s="104" t="s">
        <v>58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</row>
    <row r="344" spans="1:19" x14ac:dyDescent="0.25">
      <c r="A344" s="12">
        <v>2020</v>
      </c>
      <c r="B344" s="8" t="s">
        <v>15</v>
      </c>
      <c r="C344" s="13">
        <v>1</v>
      </c>
      <c r="D344" s="13">
        <v>0</v>
      </c>
      <c r="E344" s="78">
        <v>0</v>
      </c>
      <c r="F344" s="104" t="s">
        <v>61</v>
      </c>
      <c r="G344" s="104" t="s">
        <v>62</v>
      </c>
      <c r="H344" s="104" t="s">
        <v>64</v>
      </c>
      <c r="I344" s="15">
        <v>3.3000000000000003E-5</v>
      </c>
      <c r="J344" s="15">
        <v>0</v>
      </c>
      <c r="K344" s="15">
        <v>0</v>
      </c>
      <c r="L344" s="15">
        <v>0</v>
      </c>
      <c r="M344" s="15">
        <v>0</v>
      </c>
      <c r="N344" s="15">
        <v>3.3000000000000003E-5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</row>
    <row r="345" spans="1:19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61</v>
      </c>
      <c r="G345" s="104" t="s">
        <v>62</v>
      </c>
      <c r="H345" s="104" t="s">
        <v>65</v>
      </c>
      <c r="I345" s="15">
        <v>93965.687664000012</v>
      </c>
      <c r="J345" s="15">
        <v>0</v>
      </c>
      <c r="K345" s="15">
        <v>0</v>
      </c>
      <c r="L345" s="15">
        <v>0</v>
      </c>
      <c r="M345" s="15">
        <v>0</v>
      </c>
      <c r="N345" s="15">
        <v>93965.687664000012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</row>
    <row r="346" spans="1:19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0</v>
      </c>
      <c r="F346" s="104" t="s">
        <v>61</v>
      </c>
      <c r="G346" s="104" t="s">
        <v>62</v>
      </c>
      <c r="H346" s="104" t="s">
        <v>66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</row>
    <row r="347" spans="1:19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0</v>
      </c>
      <c r="F347" s="104" t="s">
        <v>61</v>
      </c>
      <c r="G347" s="104" t="s">
        <v>62</v>
      </c>
      <c r="H347" s="104" t="s">
        <v>51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</row>
    <row r="348" spans="1:19" x14ac:dyDescent="0.25">
      <c r="A348" s="12">
        <v>2020</v>
      </c>
      <c r="B348" s="8" t="s">
        <v>15</v>
      </c>
      <c r="C348" s="13">
        <v>1</v>
      </c>
      <c r="D348" s="13">
        <v>0</v>
      </c>
      <c r="E348" s="78">
        <v>0</v>
      </c>
      <c r="F348" s="104" t="s">
        <v>61</v>
      </c>
      <c r="G348" s="104" t="s">
        <v>62</v>
      </c>
      <c r="H348" s="104" t="s">
        <v>67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</row>
    <row r="349" spans="1:19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1</v>
      </c>
      <c r="F349" s="104" t="s">
        <v>61</v>
      </c>
      <c r="G349" s="104" t="s">
        <v>62</v>
      </c>
      <c r="H349" s="104" t="s">
        <v>56</v>
      </c>
      <c r="I349" s="15">
        <v>1794.8506760000002</v>
      </c>
      <c r="J349" s="15">
        <v>0</v>
      </c>
      <c r="K349" s="15">
        <v>0</v>
      </c>
      <c r="L349" s="15">
        <v>0</v>
      </c>
      <c r="M349" s="15">
        <v>1.2234280000000126</v>
      </c>
      <c r="N349" s="15">
        <v>1796.0741040000003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</row>
    <row r="350" spans="1:19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61</v>
      </c>
      <c r="G350" s="104" t="s">
        <v>62</v>
      </c>
      <c r="H350" s="104" t="s">
        <v>68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</row>
    <row r="351" spans="1:19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0</v>
      </c>
      <c r="F351" s="104" t="s">
        <v>61</v>
      </c>
      <c r="G351" s="104" t="s">
        <v>62</v>
      </c>
      <c r="H351" s="104" t="s">
        <v>69</v>
      </c>
      <c r="I351" s="15">
        <v>495.45256900000004</v>
      </c>
      <c r="J351" s="15">
        <v>0</v>
      </c>
      <c r="K351" s="15">
        <v>0</v>
      </c>
      <c r="L351" s="15">
        <v>0</v>
      </c>
      <c r="M351" s="15">
        <v>0.33771599999994351</v>
      </c>
      <c r="N351" s="15">
        <v>495.79028499999998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</row>
    <row r="352" spans="1:19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61</v>
      </c>
      <c r="G352" s="104" t="s">
        <v>62</v>
      </c>
      <c r="H352" s="104" t="s">
        <v>70</v>
      </c>
      <c r="I352" s="15">
        <v>135073.97487199999</v>
      </c>
      <c r="J352" s="15">
        <v>0</v>
      </c>
      <c r="K352" s="15">
        <v>0</v>
      </c>
      <c r="L352" s="15">
        <v>0</v>
      </c>
      <c r="M352" s="15">
        <v>10.274908000021242</v>
      </c>
      <c r="N352" s="15">
        <v>135084.24978000001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</row>
    <row r="353" spans="1:19" x14ac:dyDescent="0.25">
      <c r="A353" s="12">
        <v>2020</v>
      </c>
      <c r="B353" s="8" t="s">
        <v>15</v>
      </c>
      <c r="C353" s="13">
        <v>1</v>
      </c>
      <c r="D353" s="13">
        <v>1</v>
      </c>
      <c r="E353" s="78">
        <v>0</v>
      </c>
      <c r="F353" s="104" t="s">
        <v>61</v>
      </c>
      <c r="G353" s="104" t="s">
        <v>62</v>
      </c>
      <c r="H353" s="104" t="s">
        <v>71</v>
      </c>
      <c r="I353" s="15">
        <v>18362.651850000002</v>
      </c>
      <c r="J353" s="15">
        <v>0</v>
      </c>
      <c r="K353" s="15">
        <v>3503.17173</v>
      </c>
      <c r="L353" s="15">
        <v>839.47672</v>
      </c>
      <c r="M353" s="15">
        <v>0</v>
      </c>
      <c r="N353" s="15">
        <v>14859.480119999998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</row>
    <row r="354" spans="1:19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61</v>
      </c>
      <c r="G354" s="104" t="s">
        <v>62</v>
      </c>
      <c r="H354" s="104" t="s">
        <v>72</v>
      </c>
      <c r="I354" s="15">
        <v>74120.710607000001</v>
      </c>
      <c r="J354" s="15">
        <v>0</v>
      </c>
      <c r="K354" s="15">
        <v>0</v>
      </c>
      <c r="L354" s="15">
        <v>29.725919999999999</v>
      </c>
      <c r="M354" s="15">
        <v>0</v>
      </c>
      <c r="N354" s="15">
        <v>74120.710607000001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</row>
    <row r="355" spans="1:19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61</v>
      </c>
      <c r="G355" s="104" t="s">
        <v>62</v>
      </c>
      <c r="H355" s="104" t="s">
        <v>73</v>
      </c>
      <c r="I355" s="15">
        <v>72934.513180000009</v>
      </c>
      <c r="J355" s="15">
        <v>0</v>
      </c>
      <c r="K355" s="15">
        <v>0</v>
      </c>
      <c r="L355" s="15">
        <v>0</v>
      </c>
      <c r="M355" s="15">
        <v>0</v>
      </c>
      <c r="N355" s="15">
        <v>72934.513180000009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</row>
    <row r="356" spans="1:19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61</v>
      </c>
      <c r="G356" s="104" t="s">
        <v>62</v>
      </c>
      <c r="H356" s="104" t="s">
        <v>74</v>
      </c>
      <c r="I356" s="15">
        <v>57169.475592000003</v>
      </c>
      <c r="J356" s="15">
        <v>0</v>
      </c>
      <c r="K356" s="15">
        <v>0</v>
      </c>
      <c r="L356" s="15">
        <v>0</v>
      </c>
      <c r="M356" s="15">
        <v>0</v>
      </c>
      <c r="N356" s="15">
        <v>57169.475592000003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</row>
    <row r="357" spans="1:19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61</v>
      </c>
      <c r="G357" s="104" t="s">
        <v>62</v>
      </c>
      <c r="H357" s="104" t="s">
        <v>60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</row>
    <row r="358" spans="1:19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61</v>
      </c>
      <c r="G358" s="104" t="s">
        <v>62</v>
      </c>
      <c r="H358" s="104" t="s">
        <v>75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0</v>
      </c>
      <c r="N358" s="15">
        <v>2.1999999999999999E-5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</row>
    <row r="359" spans="1:19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61</v>
      </c>
      <c r="G359" s="104" t="s">
        <v>62</v>
      </c>
      <c r="H359" s="104" t="s">
        <v>76</v>
      </c>
      <c r="I359" s="15">
        <v>2310.63</v>
      </c>
      <c r="J359" s="15">
        <v>0</v>
      </c>
      <c r="K359" s="15">
        <v>0</v>
      </c>
      <c r="L359" s="15">
        <v>0</v>
      </c>
      <c r="M359" s="15">
        <v>1.5749999999998181</v>
      </c>
      <c r="N359" s="15">
        <v>2312.2049999999999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</row>
    <row r="360" spans="1:19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1</v>
      </c>
      <c r="F360" s="104" t="s">
        <v>77</v>
      </c>
      <c r="G360" s="104" t="s">
        <v>78</v>
      </c>
      <c r="H360" s="104" t="s">
        <v>49</v>
      </c>
      <c r="I360" s="15">
        <v>1184.0000500000001</v>
      </c>
      <c r="J360" s="15">
        <v>0</v>
      </c>
      <c r="K360" s="15">
        <v>105.35829</v>
      </c>
      <c r="L360" s="15">
        <v>1.5804</v>
      </c>
      <c r="M360" s="15">
        <v>0</v>
      </c>
      <c r="N360" s="15">
        <v>1078.64176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</row>
    <row r="361" spans="1:19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1</v>
      </c>
      <c r="F361" s="104" t="s">
        <v>77</v>
      </c>
      <c r="G361" s="104" t="s">
        <v>79</v>
      </c>
      <c r="H361" s="104" t="s">
        <v>49</v>
      </c>
      <c r="I361" s="15">
        <v>40317.907516000007</v>
      </c>
      <c r="J361" s="15">
        <v>0</v>
      </c>
      <c r="K361" s="15">
        <v>0</v>
      </c>
      <c r="L361" s="15">
        <v>0</v>
      </c>
      <c r="M361" s="15">
        <v>-154.99837100000877</v>
      </c>
      <c r="N361" s="15">
        <v>40162.909144999998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</row>
    <row r="362" spans="1:19" x14ac:dyDescent="0.25">
      <c r="A362" s="12">
        <v>2020</v>
      </c>
      <c r="B362" s="8" t="s">
        <v>15</v>
      </c>
      <c r="C362" s="13">
        <v>1</v>
      </c>
      <c r="D362" s="13">
        <v>1</v>
      </c>
      <c r="E362" s="78">
        <v>1</v>
      </c>
      <c r="F362" s="104" t="s">
        <v>77</v>
      </c>
      <c r="G362" s="104" t="s">
        <v>80</v>
      </c>
      <c r="H362" s="104" t="s">
        <v>49</v>
      </c>
      <c r="I362" s="15">
        <v>245866.66665999999</v>
      </c>
      <c r="J362" s="15">
        <v>0</v>
      </c>
      <c r="K362" s="15">
        <v>0</v>
      </c>
      <c r="L362" s="15">
        <v>0</v>
      </c>
      <c r="M362" s="15">
        <v>0</v>
      </c>
      <c r="N362" s="15">
        <v>245866.66665999999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</row>
    <row r="363" spans="1:19" x14ac:dyDescent="0.25">
      <c r="A363" s="12">
        <v>2020</v>
      </c>
      <c r="B363" s="8" t="s">
        <v>15</v>
      </c>
      <c r="C363" s="13">
        <v>1</v>
      </c>
      <c r="D363" s="13">
        <v>1</v>
      </c>
      <c r="E363" s="78">
        <v>1</v>
      </c>
      <c r="F363" s="104" t="s">
        <v>77</v>
      </c>
      <c r="G363" s="104" t="s">
        <v>81</v>
      </c>
      <c r="H363" s="104" t="s">
        <v>49</v>
      </c>
      <c r="I363" s="15">
        <v>1389278.7120000001</v>
      </c>
      <c r="J363" s="15">
        <v>0</v>
      </c>
      <c r="K363" s="15">
        <v>0</v>
      </c>
      <c r="L363" s="15">
        <v>0</v>
      </c>
      <c r="M363" s="15">
        <v>-8578.7920000001322</v>
      </c>
      <c r="N363" s="15">
        <v>1380699.92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</row>
    <row r="364" spans="1:19" x14ac:dyDescent="0.25">
      <c r="A364" s="12">
        <v>2020</v>
      </c>
      <c r="B364" s="8" t="s">
        <v>15</v>
      </c>
      <c r="C364" s="13">
        <v>1</v>
      </c>
      <c r="D364" s="13">
        <v>0</v>
      </c>
      <c r="E364" s="78">
        <v>0</v>
      </c>
      <c r="F364" s="104" t="s">
        <v>77</v>
      </c>
      <c r="G364" s="104" t="s">
        <v>81</v>
      </c>
      <c r="H364" s="104" t="s">
        <v>67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</row>
    <row r="365" spans="1:19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1</v>
      </c>
      <c r="F365" s="104" t="s">
        <v>82</v>
      </c>
      <c r="G365" s="104" t="s">
        <v>83</v>
      </c>
      <c r="H365" s="104" t="s">
        <v>49</v>
      </c>
      <c r="I365" s="15">
        <v>12343</v>
      </c>
      <c r="J365" s="15">
        <v>0</v>
      </c>
      <c r="K365" s="15">
        <v>0</v>
      </c>
      <c r="L365" s="15">
        <v>38.768000000000001</v>
      </c>
      <c r="M365" s="15">
        <v>0</v>
      </c>
      <c r="N365" s="15">
        <v>12343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</row>
    <row r="366" spans="1:19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82</v>
      </c>
      <c r="G366" s="104" t="s">
        <v>84</v>
      </c>
      <c r="H366" s="104" t="s">
        <v>49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</row>
    <row r="367" spans="1:19" x14ac:dyDescent="0.25">
      <c r="A367" s="12">
        <v>2020</v>
      </c>
      <c r="B367" s="8" t="s">
        <v>15</v>
      </c>
      <c r="C367" s="13">
        <v>1</v>
      </c>
      <c r="D367" s="13">
        <v>1</v>
      </c>
      <c r="E367" s="78">
        <v>1</v>
      </c>
      <c r="F367" s="104" t="s">
        <v>82</v>
      </c>
      <c r="G367" s="104" t="s">
        <v>85</v>
      </c>
      <c r="H367" s="104" t="s">
        <v>49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</row>
    <row r="368" spans="1:19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1</v>
      </c>
      <c r="F368" s="104" t="s">
        <v>77</v>
      </c>
      <c r="G368" s="104" t="s">
        <v>86</v>
      </c>
      <c r="H368" s="104" t="s">
        <v>49</v>
      </c>
      <c r="I368" s="15">
        <v>5247751.2406850019</v>
      </c>
      <c r="J368" s="15">
        <v>50</v>
      </c>
      <c r="K368" s="15">
        <v>8989.6523500000003</v>
      </c>
      <c r="L368" s="15">
        <v>3521.2490099999995</v>
      </c>
      <c r="M368" s="15">
        <v>-21.237597999162972</v>
      </c>
      <c r="N368" s="15">
        <v>5238790.3507370027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</row>
    <row r="369" spans="1:19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77</v>
      </c>
      <c r="G369" s="104" t="s">
        <v>86</v>
      </c>
      <c r="H369" s="104" t="s">
        <v>73</v>
      </c>
      <c r="I369" s="15">
        <v>-4.3999999999999999E-5</v>
      </c>
      <c r="J369" s="15">
        <v>0</v>
      </c>
      <c r="K369" s="15">
        <v>0</v>
      </c>
      <c r="L369" s="15">
        <v>0</v>
      </c>
      <c r="M369" s="15">
        <v>0</v>
      </c>
      <c r="N369" s="15">
        <v>-4.3999999999999999E-5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</row>
    <row r="370" spans="1:19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77</v>
      </c>
      <c r="G370" s="104" t="s">
        <v>86</v>
      </c>
      <c r="H370" s="104" t="s">
        <v>87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</row>
    <row r="371" spans="1:19" x14ac:dyDescent="0.25">
      <c r="A371" s="12">
        <v>2020</v>
      </c>
      <c r="B371" s="8" t="s">
        <v>15</v>
      </c>
      <c r="C371" s="13">
        <v>1</v>
      </c>
      <c r="D371" s="13">
        <v>0</v>
      </c>
      <c r="E371" s="78">
        <v>0</v>
      </c>
      <c r="F371" s="104" t="s">
        <v>77</v>
      </c>
      <c r="G371" s="104" t="s">
        <v>86</v>
      </c>
      <c r="H371" s="104" t="s">
        <v>67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</row>
    <row r="372" spans="1:19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77</v>
      </c>
      <c r="G372" s="104" t="s">
        <v>86</v>
      </c>
      <c r="H372" s="104" t="s">
        <v>51</v>
      </c>
      <c r="I372" s="15">
        <v>20520.684590000001</v>
      </c>
      <c r="J372" s="15">
        <v>0</v>
      </c>
      <c r="K372" s="15">
        <v>1191.6741399999999</v>
      </c>
      <c r="L372" s="15">
        <v>317.82183000000003</v>
      </c>
      <c r="M372" s="15">
        <v>0</v>
      </c>
      <c r="N372" s="15">
        <v>19329.010450000002</v>
      </c>
      <c r="O372" s="6">
        <v>0</v>
      </c>
      <c r="P372" s="6">
        <v>0</v>
      </c>
      <c r="Q372" s="6">
        <v>0</v>
      </c>
      <c r="R372" s="6">
        <v>0</v>
      </c>
      <c r="S372" s="6">
        <v>112.94882000000001</v>
      </c>
    </row>
    <row r="373" spans="1:19" x14ac:dyDescent="0.25">
      <c r="A373" s="12">
        <v>2020</v>
      </c>
      <c r="B373" s="8" t="s">
        <v>15</v>
      </c>
      <c r="C373" s="13">
        <v>1</v>
      </c>
      <c r="D373" s="13">
        <v>0</v>
      </c>
      <c r="E373" s="78">
        <v>0</v>
      </c>
      <c r="F373" s="104" t="s">
        <v>77</v>
      </c>
      <c r="G373" s="104" t="s">
        <v>86</v>
      </c>
      <c r="H373" s="104" t="s">
        <v>57</v>
      </c>
      <c r="I373" s="15">
        <v>945.31440899999996</v>
      </c>
      <c r="J373" s="15">
        <v>0</v>
      </c>
      <c r="K373" s="15">
        <v>0</v>
      </c>
      <c r="L373" s="15">
        <v>0</v>
      </c>
      <c r="M373" s="15">
        <v>0</v>
      </c>
      <c r="N373" s="15">
        <v>945.31440899999996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</row>
    <row r="374" spans="1:19" x14ac:dyDescent="0.25">
      <c r="A374" s="12">
        <v>2020</v>
      </c>
      <c r="B374" s="8" t="s">
        <v>15</v>
      </c>
      <c r="C374" s="13">
        <v>1</v>
      </c>
      <c r="D374" s="13">
        <v>0</v>
      </c>
      <c r="E374" s="78">
        <v>0</v>
      </c>
      <c r="F374" s="104" t="s">
        <v>77</v>
      </c>
      <c r="G374" s="104" t="s">
        <v>86</v>
      </c>
      <c r="H374" s="104" t="s">
        <v>88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</row>
    <row r="375" spans="1:19" x14ac:dyDescent="0.25">
      <c r="A375" s="12">
        <v>2020</v>
      </c>
      <c r="B375" s="8" t="s">
        <v>15</v>
      </c>
      <c r="C375" s="13">
        <v>1</v>
      </c>
      <c r="D375" s="13">
        <v>0</v>
      </c>
      <c r="E375" s="78">
        <v>0</v>
      </c>
      <c r="F375" s="104" t="s">
        <v>77</v>
      </c>
      <c r="G375" s="104" t="s">
        <v>86</v>
      </c>
      <c r="H375" s="104" t="s">
        <v>64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</row>
    <row r="376" spans="1:19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0</v>
      </c>
      <c r="F376" s="104" t="s">
        <v>77</v>
      </c>
      <c r="G376" s="104" t="s">
        <v>86</v>
      </c>
      <c r="H376" s="104" t="s">
        <v>74</v>
      </c>
      <c r="I376" s="15">
        <v>67600.452095000001</v>
      </c>
      <c r="J376" s="15">
        <v>0</v>
      </c>
      <c r="K376" s="15">
        <v>432.86002000000002</v>
      </c>
      <c r="L376" s="15">
        <v>38.9574</v>
      </c>
      <c r="M376" s="15">
        <v>0</v>
      </c>
      <c r="N376" s="15">
        <v>67167.592074999993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</row>
    <row r="377" spans="1:19" x14ac:dyDescent="0.25">
      <c r="A377" s="12">
        <v>2020</v>
      </c>
      <c r="B377" s="8" t="s">
        <v>15</v>
      </c>
      <c r="C377" s="13">
        <v>1</v>
      </c>
      <c r="D377" s="13">
        <v>1</v>
      </c>
      <c r="E377" s="78">
        <v>0</v>
      </c>
      <c r="F377" s="104" t="s">
        <v>77</v>
      </c>
      <c r="G377" s="104" t="s">
        <v>86</v>
      </c>
      <c r="H377" s="104" t="s">
        <v>65</v>
      </c>
      <c r="I377" s="15">
        <v>-1.0999999999999996E-5</v>
      </c>
      <c r="J377" s="15">
        <v>0</v>
      </c>
      <c r="K377" s="15">
        <v>0</v>
      </c>
      <c r="L377" s="15">
        <v>0</v>
      </c>
      <c r="M377" s="15">
        <v>0</v>
      </c>
      <c r="N377" s="15">
        <v>-1.0999999999999996E-5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</row>
    <row r="378" spans="1:19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0</v>
      </c>
      <c r="F378" s="104" t="s">
        <v>77</v>
      </c>
      <c r="G378" s="104" t="s">
        <v>86</v>
      </c>
      <c r="H378" s="104" t="s">
        <v>89</v>
      </c>
      <c r="I378" s="15">
        <v>40414.245036</v>
      </c>
      <c r="J378" s="15">
        <v>0</v>
      </c>
      <c r="K378" s="15">
        <v>0</v>
      </c>
      <c r="L378" s="15">
        <v>0</v>
      </c>
      <c r="M378" s="15">
        <v>0</v>
      </c>
      <c r="N378" s="15">
        <v>40414.245036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</row>
    <row r="379" spans="1:19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0</v>
      </c>
      <c r="F379" s="104" t="s">
        <v>77</v>
      </c>
      <c r="G379" s="104" t="s">
        <v>86</v>
      </c>
      <c r="H379" s="104" t="s">
        <v>70</v>
      </c>
      <c r="I379" s="15">
        <v>1313.6913009999998</v>
      </c>
      <c r="J379" s="15">
        <v>0</v>
      </c>
      <c r="K379" s="15">
        <v>0</v>
      </c>
      <c r="L379" s="15">
        <v>0</v>
      </c>
      <c r="M379" s="15">
        <v>0</v>
      </c>
      <c r="N379" s="15">
        <v>1313.6913009999998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77</v>
      </c>
      <c r="G380" s="104" t="s">
        <v>86</v>
      </c>
      <c r="H380" s="104" t="s">
        <v>90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1</v>
      </c>
      <c r="F381" s="104" t="s">
        <v>77</v>
      </c>
      <c r="G381" s="104" t="s">
        <v>86</v>
      </c>
      <c r="H381" s="104" t="s">
        <v>91</v>
      </c>
      <c r="I381" s="15">
        <v>3359.2350229999997</v>
      </c>
      <c r="J381" s="15">
        <v>0</v>
      </c>
      <c r="K381" s="15">
        <v>0</v>
      </c>
      <c r="L381" s="15">
        <v>0</v>
      </c>
      <c r="M381" s="15">
        <v>0</v>
      </c>
      <c r="N381" s="15">
        <v>3359.2350229999997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77</v>
      </c>
      <c r="G382" s="104" t="s">
        <v>86</v>
      </c>
      <c r="H382" s="104" t="s">
        <v>92</v>
      </c>
      <c r="I382" s="15">
        <v>3323.5313900000001</v>
      </c>
      <c r="J382" s="15">
        <v>0</v>
      </c>
      <c r="K382" s="15">
        <v>0</v>
      </c>
      <c r="L382" s="15">
        <v>0</v>
      </c>
      <c r="M382" s="15">
        <v>0</v>
      </c>
      <c r="N382" s="15">
        <v>3323.5313900000001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77</v>
      </c>
      <c r="G383" s="104" t="s">
        <v>86</v>
      </c>
      <c r="H383" s="104" t="s">
        <v>93</v>
      </c>
      <c r="I383" s="15">
        <v>14000</v>
      </c>
      <c r="J383" s="15">
        <v>0</v>
      </c>
      <c r="K383" s="15">
        <v>500</v>
      </c>
      <c r="L383" s="15">
        <v>206.12456</v>
      </c>
      <c r="M383" s="15">
        <v>0</v>
      </c>
      <c r="N383" s="15">
        <v>13500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0</v>
      </c>
      <c r="F384" s="104" t="s">
        <v>77</v>
      </c>
      <c r="G384" s="104" t="s">
        <v>86</v>
      </c>
      <c r="H384" s="104" t="s">
        <v>53</v>
      </c>
      <c r="I384" s="15">
        <v>26187.07087</v>
      </c>
      <c r="J384" s="15">
        <v>0</v>
      </c>
      <c r="K384" s="15">
        <v>0</v>
      </c>
      <c r="L384" s="15">
        <v>0</v>
      </c>
      <c r="M384" s="15">
        <v>0</v>
      </c>
      <c r="N384" s="15">
        <v>26187.07087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77</v>
      </c>
      <c r="G385" s="104" t="s">
        <v>94</v>
      </c>
      <c r="H385" s="104" t="s">
        <v>49</v>
      </c>
      <c r="I385" s="15">
        <v>3081538.4242050005</v>
      </c>
      <c r="J385" s="15">
        <v>0</v>
      </c>
      <c r="K385" s="15">
        <v>21041.716039999999</v>
      </c>
      <c r="L385" s="15">
        <v>7928.3365200000007</v>
      </c>
      <c r="M385" s="15">
        <v>0</v>
      </c>
      <c r="N385" s="15">
        <v>3060496.7081650002</v>
      </c>
      <c r="O385" s="6">
        <v>0</v>
      </c>
      <c r="P385" s="6">
        <v>0</v>
      </c>
      <c r="Q385" s="6">
        <v>0</v>
      </c>
      <c r="R385" s="6">
        <v>0</v>
      </c>
      <c r="S385" s="6">
        <v>215.87872000000004</v>
      </c>
    </row>
    <row r="386" spans="1:19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0</v>
      </c>
      <c r="F386" s="104" t="s">
        <v>77</v>
      </c>
      <c r="G386" s="104" t="s">
        <v>94</v>
      </c>
      <c r="H386" s="104" t="s">
        <v>95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</row>
    <row r="387" spans="1:19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77</v>
      </c>
      <c r="G387" s="104" t="s">
        <v>94</v>
      </c>
      <c r="H387" s="104" t="s">
        <v>67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0</v>
      </c>
      <c r="F388" s="104" t="s">
        <v>77</v>
      </c>
      <c r="G388" s="104" t="s">
        <v>94</v>
      </c>
      <c r="H388" s="104" t="s">
        <v>73</v>
      </c>
      <c r="I388" s="15">
        <v>113529.93620099999</v>
      </c>
      <c r="J388" s="15">
        <v>0</v>
      </c>
      <c r="K388" s="15">
        <v>2857.9038999999998</v>
      </c>
      <c r="L388" s="15">
        <v>577.70991000000004</v>
      </c>
      <c r="M388" s="15">
        <v>0</v>
      </c>
      <c r="N388" s="15">
        <v>110672.032301</v>
      </c>
      <c r="O388" s="6">
        <v>0</v>
      </c>
      <c r="P388" s="6">
        <v>0</v>
      </c>
      <c r="Q388" s="6">
        <v>0</v>
      </c>
      <c r="R388" s="6">
        <v>0</v>
      </c>
      <c r="S388" s="6">
        <v>94.663389999999993</v>
      </c>
    </row>
    <row r="389" spans="1:19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0</v>
      </c>
      <c r="F389" s="104" t="s">
        <v>77</v>
      </c>
      <c r="G389" s="104" t="s">
        <v>94</v>
      </c>
      <c r="H389" s="104" t="s">
        <v>51</v>
      </c>
      <c r="I389" s="15">
        <v>193208.391057</v>
      </c>
      <c r="J389" s="15">
        <v>0</v>
      </c>
      <c r="K389" s="15">
        <v>0</v>
      </c>
      <c r="L389" s="15">
        <v>0</v>
      </c>
      <c r="M389" s="15">
        <v>0</v>
      </c>
      <c r="N389" s="15">
        <v>193208.391057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0</v>
      </c>
      <c r="F390" s="104" t="s">
        <v>77</v>
      </c>
      <c r="G390" s="104" t="s">
        <v>94</v>
      </c>
      <c r="H390" s="104" t="s">
        <v>96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77</v>
      </c>
      <c r="G391" s="104" t="s">
        <v>94</v>
      </c>
      <c r="H391" s="104" t="s">
        <v>92</v>
      </c>
      <c r="I391" s="15">
        <v>60000</v>
      </c>
      <c r="J391" s="15">
        <v>0</v>
      </c>
      <c r="K391" s="15">
        <v>0</v>
      </c>
      <c r="L391" s="15">
        <v>0</v>
      </c>
      <c r="M391" s="15">
        <v>0</v>
      </c>
      <c r="N391" s="15">
        <v>60000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77</v>
      </c>
      <c r="G392" s="104" t="s">
        <v>94</v>
      </c>
      <c r="H392" s="104" t="s">
        <v>70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77</v>
      </c>
      <c r="G393" s="104" t="s">
        <v>94</v>
      </c>
      <c r="H393" s="104" t="s">
        <v>74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0</v>
      </c>
      <c r="F394" s="104" t="s">
        <v>77</v>
      </c>
      <c r="G394" s="104" t="s">
        <v>94</v>
      </c>
      <c r="H394" s="104" t="s">
        <v>89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0</v>
      </c>
      <c r="F395" s="104" t="s">
        <v>77</v>
      </c>
      <c r="G395" s="104" t="s">
        <v>94</v>
      </c>
      <c r="H395" s="104" t="s">
        <v>65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25">
      <c r="A396" s="12">
        <v>2020</v>
      </c>
      <c r="B396" s="8" t="s">
        <v>15</v>
      </c>
      <c r="C396" s="13">
        <v>1</v>
      </c>
      <c r="D396" s="13">
        <v>0</v>
      </c>
      <c r="E396" s="78">
        <v>0</v>
      </c>
      <c r="F396" s="104" t="s">
        <v>77</v>
      </c>
      <c r="G396" s="104" t="s">
        <v>94</v>
      </c>
      <c r="H396" s="104" t="s">
        <v>97</v>
      </c>
      <c r="I396" s="15">
        <v>30000</v>
      </c>
      <c r="J396" s="15">
        <v>0</v>
      </c>
      <c r="K396" s="15">
        <v>0</v>
      </c>
      <c r="L396" s="15">
        <v>0</v>
      </c>
      <c r="M396" s="15">
        <v>0</v>
      </c>
      <c r="N396" s="15">
        <v>30000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25">
      <c r="A397" s="12">
        <v>2020</v>
      </c>
      <c r="B397" s="8" t="s">
        <v>15</v>
      </c>
      <c r="C397" s="13">
        <v>1</v>
      </c>
      <c r="D397" s="13">
        <v>0</v>
      </c>
      <c r="E397" s="78">
        <v>0</v>
      </c>
      <c r="F397" s="104" t="s">
        <v>77</v>
      </c>
      <c r="G397" s="104" t="s">
        <v>94</v>
      </c>
      <c r="H397" s="104" t="s">
        <v>57</v>
      </c>
      <c r="I397" s="15">
        <v>20000</v>
      </c>
      <c r="J397" s="15">
        <v>10000</v>
      </c>
      <c r="K397" s="15">
        <v>0</v>
      </c>
      <c r="L397" s="15">
        <v>0</v>
      </c>
      <c r="M397" s="15">
        <v>0</v>
      </c>
      <c r="N397" s="15">
        <v>30000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0</v>
      </c>
      <c r="F398" s="104" t="s">
        <v>77</v>
      </c>
      <c r="G398" s="104" t="s">
        <v>94</v>
      </c>
      <c r="H398" s="104" t="s">
        <v>68</v>
      </c>
      <c r="I398" s="15">
        <v>44726.521030000004</v>
      </c>
      <c r="J398" s="15">
        <v>0</v>
      </c>
      <c r="K398" s="15">
        <v>0</v>
      </c>
      <c r="L398" s="15">
        <v>0</v>
      </c>
      <c r="M398" s="15">
        <v>0</v>
      </c>
      <c r="N398" s="15">
        <v>44726.521030000004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0</v>
      </c>
      <c r="F399" s="104" t="s">
        <v>77</v>
      </c>
      <c r="G399" s="104" t="s">
        <v>94</v>
      </c>
      <c r="H399" s="104" t="s">
        <v>58</v>
      </c>
      <c r="I399" s="15">
        <v>42429.787470000003</v>
      </c>
      <c r="J399" s="15">
        <v>0</v>
      </c>
      <c r="K399" s="15">
        <v>842.03691000000003</v>
      </c>
      <c r="L399" s="15">
        <v>329.05032999999997</v>
      </c>
      <c r="M399" s="15">
        <v>0</v>
      </c>
      <c r="N399" s="15">
        <v>41587.75056</v>
      </c>
      <c r="O399" s="6">
        <v>0</v>
      </c>
      <c r="P399" s="6">
        <v>0</v>
      </c>
      <c r="Q399" s="6">
        <v>0</v>
      </c>
      <c r="R399" s="6">
        <v>0</v>
      </c>
      <c r="S399" s="6">
        <v>65.120400000000004</v>
      </c>
    </row>
    <row r="400" spans="1:19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77</v>
      </c>
      <c r="G400" s="104" t="s">
        <v>98</v>
      </c>
      <c r="H400" s="104" t="s">
        <v>49</v>
      </c>
      <c r="I400" s="15">
        <v>657786.37401999999</v>
      </c>
      <c r="J400" s="15">
        <v>683.51015000000007</v>
      </c>
      <c r="K400" s="15">
        <v>183.47</v>
      </c>
      <c r="L400" s="15">
        <v>998.66529999999989</v>
      </c>
      <c r="M400" s="15">
        <v>0</v>
      </c>
      <c r="N400" s="15">
        <v>658286.41417</v>
      </c>
      <c r="O400" s="6">
        <v>0</v>
      </c>
      <c r="P400" s="6">
        <v>0</v>
      </c>
      <c r="Q400" s="6">
        <v>0</v>
      </c>
      <c r="R400" s="6">
        <v>0</v>
      </c>
      <c r="S400" s="6">
        <v>1.1972</v>
      </c>
    </row>
    <row r="401" spans="1:19" x14ac:dyDescent="0.25">
      <c r="A401" s="12">
        <v>2020</v>
      </c>
      <c r="B401" s="8" t="s">
        <v>15</v>
      </c>
      <c r="C401" s="13">
        <v>1</v>
      </c>
      <c r="D401" s="13">
        <v>0</v>
      </c>
      <c r="E401" s="78">
        <v>0</v>
      </c>
      <c r="F401" s="104" t="s">
        <v>77</v>
      </c>
      <c r="G401" s="104" t="s">
        <v>98</v>
      </c>
      <c r="H401" s="104" t="s">
        <v>57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0</v>
      </c>
      <c r="F402" s="104" t="s">
        <v>77</v>
      </c>
      <c r="G402" s="104" t="s">
        <v>98</v>
      </c>
      <c r="H402" s="104" t="s">
        <v>70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</row>
    <row r="403" spans="1:19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0</v>
      </c>
      <c r="F403" s="104" t="s">
        <v>77</v>
      </c>
      <c r="G403" s="104" t="s">
        <v>98</v>
      </c>
      <c r="H403" s="104" t="s">
        <v>99</v>
      </c>
      <c r="I403" s="15">
        <v>88154.065920000008</v>
      </c>
      <c r="J403" s="15">
        <v>0</v>
      </c>
      <c r="K403" s="15">
        <v>0</v>
      </c>
      <c r="L403" s="15">
        <v>0</v>
      </c>
      <c r="M403" s="15">
        <v>0</v>
      </c>
      <c r="N403" s="15">
        <v>88154.065920000008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</row>
    <row r="404" spans="1:19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0</v>
      </c>
      <c r="F404" s="104" t="s">
        <v>77</v>
      </c>
      <c r="G404" s="104" t="s">
        <v>98</v>
      </c>
      <c r="H404" s="104" t="s">
        <v>51</v>
      </c>
      <c r="I404" s="15">
        <v>386087.08601999999</v>
      </c>
      <c r="J404" s="15">
        <v>0</v>
      </c>
      <c r="K404" s="15">
        <v>0</v>
      </c>
      <c r="L404" s="15">
        <v>3004.9088900000002</v>
      </c>
      <c r="M404" s="15">
        <v>0</v>
      </c>
      <c r="N404" s="15">
        <v>386087.08601999999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77</v>
      </c>
      <c r="G405" s="104" t="s">
        <v>98</v>
      </c>
      <c r="H405" s="104" t="s">
        <v>60</v>
      </c>
      <c r="I405" s="15">
        <v>92593.157769999991</v>
      </c>
      <c r="J405" s="15">
        <v>319.12754999999999</v>
      </c>
      <c r="K405" s="15">
        <v>0</v>
      </c>
      <c r="L405" s="15">
        <v>1373.6402600000001</v>
      </c>
      <c r="M405" s="15">
        <v>0</v>
      </c>
      <c r="N405" s="15">
        <v>92912.285319999995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77</v>
      </c>
      <c r="G406" s="104" t="s">
        <v>98</v>
      </c>
      <c r="H406" s="104" t="s">
        <v>100</v>
      </c>
      <c r="I406" s="15">
        <v>24951.483899999999</v>
      </c>
      <c r="J406" s="15">
        <v>0</v>
      </c>
      <c r="K406" s="15">
        <v>0</v>
      </c>
      <c r="L406" s="15">
        <v>0</v>
      </c>
      <c r="M406" s="15">
        <v>0</v>
      </c>
      <c r="N406" s="15">
        <v>24951.483899999999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25">
      <c r="A407" s="12">
        <v>2020</v>
      </c>
      <c r="B407" s="8" t="s">
        <v>15</v>
      </c>
      <c r="C407" s="13">
        <v>1</v>
      </c>
      <c r="D407" s="13">
        <v>1</v>
      </c>
      <c r="E407" s="78">
        <v>0</v>
      </c>
      <c r="F407" s="104" t="s">
        <v>77</v>
      </c>
      <c r="G407" s="104" t="s">
        <v>98</v>
      </c>
      <c r="H407" s="104" t="s">
        <v>93</v>
      </c>
      <c r="I407" s="15">
        <v>7173.0665399999998</v>
      </c>
      <c r="J407" s="15">
        <v>0</v>
      </c>
      <c r="K407" s="15">
        <v>0</v>
      </c>
      <c r="L407" s="15">
        <v>0</v>
      </c>
      <c r="M407" s="15">
        <v>0</v>
      </c>
      <c r="N407" s="15">
        <v>7173.0665399999998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25">
      <c r="A408" s="12">
        <v>2020</v>
      </c>
      <c r="B408" s="8" t="s">
        <v>15</v>
      </c>
      <c r="C408" s="13">
        <v>1</v>
      </c>
      <c r="D408" s="13">
        <v>1</v>
      </c>
      <c r="E408" s="78">
        <v>1</v>
      </c>
      <c r="F408" s="104" t="s">
        <v>82</v>
      </c>
      <c r="G408" s="104" t="s">
        <v>101</v>
      </c>
      <c r="H408" s="104" t="s">
        <v>49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</row>
    <row r="409" spans="1:19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82</v>
      </c>
      <c r="G409" s="104" t="s">
        <v>101</v>
      </c>
      <c r="H409" s="104" t="s">
        <v>102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</row>
    <row r="410" spans="1:19" x14ac:dyDescent="0.25">
      <c r="A410" s="12">
        <v>2020</v>
      </c>
      <c r="B410" s="8" t="s">
        <v>15</v>
      </c>
      <c r="C410" s="13">
        <v>1</v>
      </c>
      <c r="D410" s="13">
        <v>1</v>
      </c>
      <c r="E410" s="78">
        <v>1</v>
      </c>
      <c r="F410" s="104" t="s">
        <v>82</v>
      </c>
      <c r="G410" s="104" t="s">
        <v>101</v>
      </c>
      <c r="H410" s="104" t="s">
        <v>103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</row>
    <row r="411" spans="1:19" x14ac:dyDescent="0.25">
      <c r="A411" s="12">
        <v>2020</v>
      </c>
      <c r="B411" s="8" t="s">
        <v>15</v>
      </c>
      <c r="C411" s="13">
        <v>1</v>
      </c>
      <c r="D411" s="13">
        <v>0</v>
      </c>
      <c r="E411" s="78">
        <v>0</v>
      </c>
      <c r="F411" s="104" t="s">
        <v>82</v>
      </c>
      <c r="G411" s="104" t="s">
        <v>101</v>
      </c>
      <c r="H411" s="104" t="s">
        <v>57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</row>
    <row r="412" spans="1:19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82</v>
      </c>
      <c r="G412" s="104" t="s">
        <v>101</v>
      </c>
      <c r="H412" s="104" t="s">
        <v>104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82</v>
      </c>
      <c r="G413" s="104" t="s">
        <v>101</v>
      </c>
      <c r="H413" s="104" t="s">
        <v>105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</row>
    <row r="414" spans="1:19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1</v>
      </c>
      <c r="F414" s="104" t="s">
        <v>82</v>
      </c>
      <c r="G414" s="104" t="s">
        <v>101</v>
      </c>
      <c r="H414" s="104" t="s">
        <v>106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82</v>
      </c>
      <c r="G415" s="104" t="s">
        <v>101</v>
      </c>
      <c r="H415" s="104" t="s">
        <v>66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25">
      <c r="A416" s="12">
        <v>2020</v>
      </c>
      <c r="B416" s="8" t="s">
        <v>15</v>
      </c>
      <c r="C416" s="13">
        <v>1</v>
      </c>
      <c r="D416" s="13">
        <v>1</v>
      </c>
      <c r="E416" s="78">
        <v>0</v>
      </c>
      <c r="F416" s="104" t="s">
        <v>82</v>
      </c>
      <c r="G416" s="104" t="s">
        <v>101</v>
      </c>
      <c r="H416" s="104" t="s">
        <v>50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25">
      <c r="A417" s="12">
        <v>2020</v>
      </c>
      <c r="B417" s="8" t="s">
        <v>15</v>
      </c>
      <c r="C417" s="13">
        <v>1</v>
      </c>
      <c r="D417" s="13">
        <v>1</v>
      </c>
      <c r="E417" s="78">
        <v>0</v>
      </c>
      <c r="F417" s="104" t="s">
        <v>82</v>
      </c>
      <c r="G417" s="104" t="s">
        <v>101</v>
      </c>
      <c r="H417" s="104" t="s">
        <v>53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82</v>
      </c>
      <c r="G418" s="104" t="s">
        <v>107</v>
      </c>
      <c r="H418" s="104" t="s">
        <v>49</v>
      </c>
      <c r="I418" s="15">
        <v>199332</v>
      </c>
      <c r="J418" s="15">
        <v>0</v>
      </c>
      <c r="K418" s="15">
        <v>0</v>
      </c>
      <c r="L418" s="15">
        <v>0</v>
      </c>
      <c r="M418" s="15">
        <v>0</v>
      </c>
      <c r="N418" s="15">
        <v>199332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82</v>
      </c>
      <c r="G419" s="104" t="s">
        <v>107</v>
      </c>
      <c r="H419" s="104" t="s">
        <v>102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1</v>
      </c>
      <c r="F420" s="104" t="s">
        <v>82</v>
      </c>
      <c r="G420" s="104" t="s">
        <v>107</v>
      </c>
      <c r="H420" s="104" t="s">
        <v>103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</row>
    <row r="421" spans="1:19" x14ac:dyDescent="0.25">
      <c r="A421" s="12">
        <v>2020</v>
      </c>
      <c r="B421" s="8" t="s">
        <v>15</v>
      </c>
      <c r="C421" s="13">
        <v>1</v>
      </c>
      <c r="D421" s="13">
        <v>0</v>
      </c>
      <c r="E421" s="78">
        <v>0</v>
      </c>
      <c r="F421" s="104" t="s">
        <v>82</v>
      </c>
      <c r="G421" s="104" t="s">
        <v>107</v>
      </c>
      <c r="H421" s="104" t="s">
        <v>57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82</v>
      </c>
      <c r="G422" s="104" t="s">
        <v>107</v>
      </c>
      <c r="H422" s="104" t="s">
        <v>104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82</v>
      </c>
      <c r="G423" s="104" t="s">
        <v>107</v>
      </c>
      <c r="H423" s="104" t="s">
        <v>105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1</v>
      </c>
      <c r="F424" s="104" t="s">
        <v>82</v>
      </c>
      <c r="G424" s="104" t="s">
        <v>107</v>
      </c>
      <c r="H424" s="104" t="s">
        <v>106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0</v>
      </c>
      <c r="F425" s="104" t="s">
        <v>82</v>
      </c>
      <c r="G425" s="104" t="s">
        <v>107</v>
      </c>
      <c r="H425" s="104" t="s">
        <v>66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0</v>
      </c>
      <c r="F426" s="104" t="s">
        <v>82</v>
      </c>
      <c r="G426" s="104" t="s">
        <v>107</v>
      </c>
      <c r="H426" s="104" t="s">
        <v>50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0</v>
      </c>
      <c r="F427" s="104" t="s">
        <v>82</v>
      </c>
      <c r="G427" s="104" t="s">
        <v>107</v>
      </c>
      <c r="H427" s="104" t="s">
        <v>53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82</v>
      </c>
      <c r="G428" s="104" t="s">
        <v>108</v>
      </c>
      <c r="H428" s="104" t="s">
        <v>49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82</v>
      </c>
      <c r="G429" s="104" t="s">
        <v>109</v>
      </c>
      <c r="H429" s="104" t="s">
        <v>49</v>
      </c>
      <c r="I429" s="15">
        <v>324630</v>
      </c>
      <c r="J429" s="15">
        <v>0</v>
      </c>
      <c r="K429" s="15">
        <v>324630</v>
      </c>
      <c r="L429" s="15">
        <v>17043.075000000001</v>
      </c>
      <c r="M429" s="15">
        <v>0</v>
      </c>
      <c r="N429" s="15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1</v>
      </c>
      <c r="F430" s="104" t="s">
        <v>61</v>
      </c>
      <c r="G430" s="104" t="s">
        <v>110</v>
      </c>
      <c r="H430" s="104" t="s">
        <v>49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1</v>
      </c>
      <c r="F431" s="104" t="s">
        <v>61</v>
      </c>
      <c r="G431" s="104" t="s">
        <v>111</v>
      </c>
      <c r="H431" s="104" t="s">
        <v>49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1</v>
      </c>
      <c r="F432" s="104" t="s">
        <v>61</v>
      </c>
      <c r="G432" s="104" t="s">
        <v>112</v>
      </c>
      <c r="H432" s="104" t="s">
        <v>49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1</v>
      </c>
      <c r="F433" s="104" t="s">
        <v>61</v>
      </c>
      <c r="G433" s="104" t="s">
        <v>113</v>
      </c>
      <c r="H433" s="104" t="s">
        <v>49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1</v>
      </c>
      <c r="F434" s="104" t="s">
        <v>61</v>
      </c>
      <c r="G434" s="104" t="s">
        <v>114</v>
      </c>
      <c r="H434" s="104" t="s">
        <v>49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1</v>
      </c>
      <c r="F435" s="104" t="s">
        <v>61</v>
      </c>
      <c r="G435" s="104" t="s">
        <v>115</v>
      </c>
      <c r="H435" s="104" t="s">
        <v>49</v>
      </c>
      <c r="I435" s="15">
        <v>2574.7828919999997</v>
      </c>
      <c r="J435" s="15">
        <v>0</v>
      </c>
      <c r="K435" s="15">
        <v>0</v>
      </c>
      <c r="L435" s="15">
        <v>0</v>
      </c>
      <c r="M435" s="15">
        <v>-12.26129200000014</v>
      </c>
      <c r="N435" s="15">
        <v>2562.5215999999996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1</v>
      </c>
      <c r="F436" s="104" t="s">
        <v>61</v>
      </c>
      <c r="G436" s="104" t="s">
        <v>115</v>
      </c>
      <c r="H436" s="104" t="s">
        <v>116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1</v>
      </c>
      <c r="F437" s="104" t="s">
        <v>61</v>
      </c>
      <c r="G437" s="104" t="s">
        <v>115</v>
      </c>
      <c r="H437" s="104" t="s">
        <v>105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</row>
    <row r="438" spans="1:19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1</v>
      </c>
      <c r="F438" s="104" t="s">
        <v>61</v>
      </c>
      <c r="G438" s="104" t="s">
        <v>115</v>
      </c>
      <c r="H438" s="104" t="s">
        <v>106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25">
      <c r="A439" s="12">
        <v>2020</v>
      </c>
      <c r="B439" s="8" t="s">
        <v>15</v>
      </c>
      <c r="C439" s="13">
        <v>1</v>
      </c>
      <c r="D439" s="13">
        <v>1</v>
      </c>
      <c r="E439" s="78">
        <v>0</v>
      </c>
      <c r="F439" s="104" t="s">
        <v>61</v>
      </c>
      <c r="G439" s="104" t="s">
        <v>115</v>
      </c>
      <c r="H439" s="104" t="s">
        <v>66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25">
      <c r="A440" s="12">
        <v>2020</v>
      </c>
      <c r="B440" s="8" t="s">
        <v>15</v>
      </c>
      <c r="C440" s="13">
        <v>1</v>
      </c>
      <c r="D440" s="13">
        <v>1</v>
      </c>
      <c r="E440" s="78">
        <v>0</v>
      </c>
      <c r="F440" s="104" t="s">
        <v>61</v>
      </c>
      <c r="G440" s="104" t="s">
        <v>115</v>
      </c>
      <c r="H440" s="104" t="s">
        <v>53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25">
      <c r="A441" s="12">
        <v>2020</v>
      </c>
      <c r="B441" s="8" t="s">
        <v>15</v>
      </c>
      <c r="C441" s="13">
        <v>1</v>
      </c>
      <c r="D441" s="13">
        <v>0</v>
      </c>
      <c r="E441" s="78">
        <v>0</v>
      </c>
      <c r="F441" s="104" t="s">
        <v>61</v>
      </c>
      <c r="G441" s="104" t="s">
        <v>115</v>
      </c>
      <c r="H441" s="104" t="s">
        <v>117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</row>
    <row r="442" spans="1:19" x14ac:dyDescent="0.25">
      <c r="A442" s="12">
        <v>2020</v>
      </c>
      <c r="B442" s="8" t="s">
        <v>15</v>
      </c>
      <c r="C442" s="13">
        <v>1</v>
      </c>
      <c r="D442" s="13">
        <v>0</v>
      </c>
      <c r="E442" s="78">
        <v>0</v>
      </c>
      <c r="F442" s="104" t="s">
        <v>61</v>
      </c>
      <c r="G442" s="104" t="s">
        <v>115</v>
      </c>
      <c r="H442" s="104" t="s">
        <v>57</v>
      </c>
      <c r="I442" s="15">
        <v>37.620220000000003</v>
      </c>
      <c r="J442" s="15">
        <v>0</v>
      </c>
      <c r="K442" s="15">
        <v>0</v>
      </c>
      <c r="L442" s="15">
        <v>0</v>
      </c>
      <c r="M442" s="15">
        <v>0</v>
      </c>
      <c r="N442" s="15">
        <v>37.620220000000003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</row>
    <row r="443" spans="1:19" x14ac:dyDescent="0.25">
      <c r="A443" s="12">
        <v>2020</v>
      </c>
      <c r="B443" s="8" t="s">
        <v>15</v>
      </c>
      <c r="C443" s="13">
        <v>1</v>
      </c>
      <c r="D443" s="13">
        <v>1</v>
      </c>
      <c r="E443" s="78">
        <v>1</v>
      </c>
      <c r="F443" s="104" t="s">
        <v>61</v>
      </c>
      <c r="G443" s="104" t="s">
        <v>118</v>
      </c>
      <c r="H443" s="104" t="s">
        <v>49</v>
      </c>
      <c r="I443" s="15">
        <v>16831.021201999996</v>
      </c>
      <c r="J443" s="15">
        <v>0</v>
      </c>
      <c r="K443" s="15">
        <v>3706.6884740000005</v>
      </c>
      <c r="L443" s="15">
        <v>221.044802</v>
      </c>
      <c r="M443" s="15">
        <v>3.4003200000042852</v>
      </c>
      <c r="N443" s="15">
        <v>13127.733048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25">
      <c r="A444" s="12">
        <v>2020</v>
      </c>
      <c r="B444" s="8" t="s">
        <v>15</v>
      </c>
      <c r="C444" s="13">
        <v>1</v>
      </c>
      <c r="D444" s="13">
        <v>0</v>
      </c>
      <c r="E444" s="78">
        <v>0</v>
      </c>
      <c r="F444" s="104" t="s">
        <v>61</v>
      </c>
      <c r="G444" s="104" t="s">
        <v>118</v>
      </c>
      <c r="H444" s="104" t="s">
        <v>64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25">
      <c r="A445" s="12">
        <v>2020</v>
      </c>
      <c r="B445" s="8" t="s">
        <v>15</v>
      </c>
      <c r="C445" s="13">
        <v>1</v>
      </c>
      <c r="D445" s="13">
        <v>1</v>
      </c>
      <c r="E445" s="78">
        <v>1</v>
      </c>
      <c r="F445" s="104" t="s">
        <v>61</v>
      </c>
      <c r="G445" s="104" t="s">
        <v>118</v>
      </c>
      <c r="H445" s="104" t="s">
        <v>116</v>
      </c>
      <c r="I445" s="15">
        <v>225.49843799999999</v>
      </c>
      <c r="J445" s="15">
        <v>0</v>
      </c>
      <c r="K445" s="15">
        <v>54.080809000000002</v>
      </c>
      <c r="L445" s="15">
        <v>0.27482400000000001</v>
      </c>
      <c r="M445" s="15">
        <v>1.7584920000000466</v>
      </c>
      <c r="N445" s="15">
        <v>173.17612100000002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25">
      <c r="A446" s="12">
        <v>2020</v>
      </c>
      <c r="B446" s="8" t="s">
        <v>15</v>
      </c>
      <c r="C446" s="13">
        <v>1</v>
      </c>
      <c r="D446" s="13">
        <v>1</v>
      </c>
      <c r="E446" s="78">
        <v>1</v>
      </c>
      <c r="F446" s="104" t="s">
        <v>61</v>
      </c>
      <c r="G446" s="104" t="s">
        <v>118</v>
      </c>
      <c r="H446" s="104" t="s">
        <v>105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25">
      <c r="A447" s="12">
        <v>2020</v>
      </c>
      <c r="B447" s="8" t="s">
        <v>15</v>
      </c>
      <c r="C447" s="13">
        <v>1</v>
      </c>
      <c r="D447" s="13">
        <v>1</v>
      </c>
      <c r="E447" s="78">
        <v>1</v>
      </c>
      <c r="F447" s="104" t="s">
        <v>61</v>
      </c>
      <c r="G447" s="104" t="s">
        <v>118</v>
      </c>
      <c r="H447" s="104" t="s">
        <v>106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25">
      <c r="A448" s="12">
        <v>2020</v>
      </c>
      <c r="B448" s="8" t="s">
        <v>15</v>
      </c>
      <c r="C448" s="13">
        <v>1</v>
      </c>
      <c r="D448" s="13">
        <v>1</v>
      </c>
      <c r="E448" s="78">
        <v>0</v>
      </c>
      <c r="F448" s="104" t="s">
        <v>61</v>
      </c>
      <c r="G448" s="104" t="s">
        <v>118</v>
      </c>
      <c r="H448" s="104" t="s">
        <v>66</v>
      </c>
      <c r="I448" s="15">
        <v>362.20708399999995</v>
      </c>
      <c r="J448" s="15">
        <v>0</v>
      </c>
      <c r="K448" s="15">
        <v>85.108627000000013</v>
      </c>
      <c r="L448" s="15">
        <v>4.322781</v>
      </c>
      <c r="M448" s="15">
        <v>-0.90339499999993222</v>
      </c>
      <c r="N448" s="15">
        <v>276.19506200000001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25">
      <c r="A449" s="12">
        <v>2020</v>
      </c>
      <c r="B449" s="8" t="s">
        <v>15</v>
      </c>
      <c r="C449" s="13">
        <v>1</v>
      </c>
      <c r="D449" s="13">
        <v>1</v>
      </c>
      <c r="E449" s="78">
        <v>0</v>
      </c>
      <c r="F449" s="104" t="s">
        <v>61</v>
      </c>
      <c r="G449" s="104" t="s">
        <v>118</v>
      </c>
      <c r="H449" s="104" t="s">
        <v>53</v>
      </c>
      <c r="I449" s="15">
        <v>140.90031999999999</v>
      </c>
      <c r="J449" s="15">
        <v>0</v>
      </c>
      <c r="K449" s="15">
        <v>33.04251</v>
      </c>
      <c r="L449" s="15">
        <v>1.6686099999999999</v>
      </c>
      <c r="M449" s="15">
        <v>0</v>
      </c>
      <c r="N449" s="15">
        <v>107.85781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25">
      <c r="A450" s="12">
        <v>2020</v>
      </c>
      <c r="B450" s="8" t="s">
        <v>15</v>
      </c>
      <c r="C450" s="13">
        <v>1</v>
      </c>
      <c r="D450" s="13">
        <v>0</v>
      </c>
      <c r="E450" s="78">
        <v>0</v>
      </c>
      <c r="F450" s="104" t="s">
        <v>61</v>
      </c>
      <c r="G450" s="104" t="s">
        <v>118</v>
      </c>
      <c r="H450" s="104" t="s">
        <v>117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25">
      <c r="A451" s="12">
        <v>2020</v>
      </c>
      <c r="B451" s="8" t="s">
        <v>15</v>
      </c>
      <c r="C451" s="13">
        <v>1</v>
      </c>
      <c r="D451" s="13">
        <v>0</v>
      </c>
      <c r="E451" s="78">
        <v>0</v>
      </c>
      <c r="F451" s="104" t="s">
        <v>61</v>
      </c>
      <c r="G451" s="104" t="s">
        <v>118</v>
      </c>
      <c r="H451" s="104" t="s">
        <v>57</v>
      </c>
      <c r="I451" s="15">
        <v>22.04373</v>
      </c>
      <c r="J451" s="15">
        <v>0</v>
      </c>
      <c r="K451" s="15">
        <v>3.9478200000000001</v>
      </c>
      <c r="L451" s="15">
        <v>0.29571999999999998</v>
      </c>
      <c r="M451" s="15">
        <v>0</v>
      </c>
      <c r="N451" s="15">
        <v>18.09591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</row>
    <row r="452" spans="1:19" x14ac:dyDescent="0.25">
      <c r="A452" s="12">
        <v>2020</v>
      </c>
      <c r="B452" s="8" t="s">
        <v>15</v>
      </c>
      <c r="C452" s="13">
        <v>1</v>
      </c>
      <c r="D452" s="13">
        <v>1</v>
      </c>
      <c r="E452" s="78">
        <v>1</v>
      </c>
      <c r="F452" s="104" t="s">
        <v>82</v>
      </c>
      <c r="G452" s="104" t="s">
        <v>119</v>
      </c>
      <c r="H452" s="104" t="s">
        <v>49</v>
      </c>
      <c r="I452" s="15">
        <v>2000000</v>
      </c>
      <c r="J452" s="15">
        <v>0</v>
      </c>
      <c r="K452" s="15">
        <v>0</v>
      </c>
      <c r="L452" s="15">
        <v>0</v>
      </c>
      <c r="M452" s="15">
        <v>1.3096723705530167E-10</v>
      </c>
      <c r="N452" s="15">
        <v>2106419.5150000001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</row>
    <row r="453" spans="1:19" x14ac:dyDescent="0.25">
      <c r="A453" s="12">
        <v>2020</v>
      </c>
      <c r="B453" s="8" t="s">
        <v>15</v>
      </c>
      <c r="C453" s="13">
        <v>1</v>
      </c>
      <c r="D453" s="13">
        <v>1</v>
      </c>
      <c r="E453" s="78">
        <v>1</v>
      </c>
      <c r="F453" s="104" t="s">
        <v>82</v>
      </c>
      <c r="G453" s="104" t="s">
        <v>120</v>
      </c>
      <c r="H453" s="104" t="s">
        <v>49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25">
      <c r="A454" s="12">
        <v>2020</v>
      </c>
      <c r="B454" s="8" t="s">
        <v>15</v>
      </c>
      <c r="C454" s="13">
        <v>1</v>
      </c>
      <c r="D454" s="13">
        <v>1</v>
      </c>
      <c r="E454" s="78">
        <v>0</v>
      </c>
      <c r="F454" s="104" t="s">
        <v>82</v>
      </c>
      <c r="G454" s="104" t="s">
        <v>121</v>
      </c>
      <c r="H454" s="104" t="s">
        <v>122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</row>
    <row r="455" spans="1:19" x14ac:dyDescent="0.25">
      <c r="A455" s="12">
        <v>2020</v>
      </c>
      <c r="B455" s="8" t="s">
        <v>15</v>
      </c>
      <c r="C455" s="13">
        <v>1</v>
      </c>
      <c r="D455" s="13">
        <v>1</v>
      </c>
      <c r="E455" s="78">
        <v>1</v>
      </c>
      <c r="F455" s="104" t="s">
        <v>82</v>
      </c>
      <c r="G455" s="104" t="s">
        <v>123</v>
      </c>
      <c r="H455" s="104" t="s">
        <v>49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</row>
    <row r="456" spans="1:19" x14ac:dyDescent="0.25">
      <c r="A456" s="12">
        <v>2020</v>
      </c>
      <c r="B456" s="8" t="s">
        <v>15</v>
      </c>
      <c r="C456" s="13">
        <v>1</v>
      </c>
      <c r="D456" s="13">
        <v>1</v>
      </c>
      <c r="E456" s="78">
        <v>1</v>
      </c>
      <c r="F456" s="104" t="s">
        <v>82</v>
      </c>
      <c r="G456" s="104" t="s">
        <v>124</v>
      </c>
      <c r="H456" s="104" t="s">
        <v>49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</row>
    <row r="457" spans="1:19" x14ac:dyDescent="0.25">
      <c r="A457" s="12">
        <v>2020</v>
      </c>
      <c r="B457" s="8" t="s">
        <v>15</v>
      </c>
      <c r="C457" s="13">
        <v>1</v>
      </c>
      <c r="D457" s="13">
        <v>1</v>
      </c>
      <c r="E457" s="78">
        <v>1</v>
      </c>
      <c r="F457" s="104" t="s">
        <v>82</v>
      </c>
      <c r="G457" s="104" t="s">
        <v>125</v>
      </c>
      <c r="H457" s="104" t="s">
        <v>49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</row>
    <row r="458" spans="1:19" x14ac:dyDescent="0.25">
      <c r="A458" s="12">
        <v>2020</v>
      </c>
      <c r="B458" s="8" t="s">
        <v>15</v>
      </c>
      <c r="C458" s="13">
        <v>1</v>
      </c>
      <c r="D458" s="13">
        <v>1</v>
      </c>
      <c r="E458" s="78">
        <v>0</v>
      </c>
      <c r="F458" s="104" t="s">
        <v>82</v>
      </c>
      <c r="G458" s="104" t="s">
        <v>121</v>
      </c>
      <c r="H458" s="104" t="s">
        <v>126</v>
      </c>
      <c r="I458" s="15">
        <v>225000</v>
      </c>
      <c r="J458" s="15">
        <v>0</v>
      </c>
      <c r="K458" s="15">
        <v>25000</v>
      </c>
      <c r="L458" s="15">
        <v>867.1875</v>
      </c>
      <c r="M458" s="15">
        <v>0</v>
      </c>
      <c r="N458" s="15">
        <v>200000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</row>
    <row r="459" spans="1:19" x14ac:dyDescent="0.25">
      <c r="A459" s="12">
        <v>2020</v>
      </c>
      <c r="B459" s="8" t="s">
        <v>15</v>
      </c>
      <c r="C459" s="13">
        <v>1</v>
      </c>
      <c r="D459" s="13">
        <v>1</v>
      </c>
      <c r="E459" s="78">
        <v>1</v>
      </c>
      <c r="F459" s="104" t="s">
        <v>82</v>
      </c>
      <c r="G459" s="104" t="s">
        <v>127</v>
      </c>
      <c r="H459" s="104" t="s">
        <v>49</v>
      </c>
      <c r="I459" s="15">
        <v>3000000</v>
      </c>
      <c r="J459" s="15">
        <v>0</v>
      </c>
      <c r="K459" s="15">
        <v>0</v>
      </c>
      <c r="L459" s="15">
        <v>0</v>
      </c>
      <c r="M459" s="15">
        <v>0</v>
      </c>
      <c r="N459" s="15">
        <v>3000000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</row>
    <row r="460" spans="1:19" x14ac:dyDescent="0.25">
      <c r="A460" s="12">
        <v>2020</v>
      </c>
      <c r="B460" s="8" t="s">
        <v>15</v>
      </c>
      <c r="C460" s="13">
        <v>1</v>
      </c>
      <c r="D460" s="13">
        <v>1</v>
      </c>
      <c r="E460" s="78">
        <v>1</v>
      </c>
      <c r="F460" s="104" t="s">
        <v>82</v>
      </c>
      <c r="G460" s="104" t="s">
        <v>128</v>
      </c>
      <c r="H460" s="104" t="s">
        <v>49</v>
      </c>
      <c r="I460" s="15">
        <v>2125000</v>
      </c>
      <c r="J460" s="15">
        <v>0</v>
      </c>
      <c r="K460" s="15">
        <v>0</v>
      </c>
      <c r="L460" s="15">
        <v>0</v>
      </c>
      <c r="M460" s="15">
        <v>0</v>
      </c>
      <c r="N460" s="15">
        <v>2125000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25">
      <c r="A461" s="12">
        <v>2020</v>
      </c>
      <c r="B461" s="8" t="s">
        <v>15</v>
      </c>
      <c r="C461" s="13">
        <v>1</v>
      </c>
      <c r="D461" s="13">
        <v>1</v>
      </c>
      <c r="E461" s="78">
        <v>1</v>
      </c>
      <c r="F461" s="104" t="s">
        <v>82</v>
      </c>
      <c r="G461" s="104" t="s">
        <v>129</v>
      </c>
      <c r="H461" s="104" t="s">
        <v>49</v>
      </c>
      <c r="I461" s="15">
        <v>600000</v>
      </c>
      <c r="J461" s="15">
        <v>0</v>
      </c>
      <c r="K461" s="15">
        <v>0</v>
      </c>
      <c r="L461" s="15">
        <v>1</v>
      </c>
      <c r="M461" s="15">
        <v>-5.4569682106375694E-11</v>
      </c>
      <c r="N461" s="15">
        <v>623354.98049999995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</row>
    <row r="462" spans="1:19" x14ac:dyDescent="0.25">
      <c r="A462" s="12">
        <v>2020</v>
      </c>
      <c r="B462" s="8" t="s">
        <v>15</v>
      </c>
      <c r="C462" s="13">
        <v>1</v>
      </c>
      <c r="D462" s="13">
        <v>1</v>
      </c>
      <c r="E462" s="78">
        <v>1</v>
      </c>
      <c r="F462" s="104" t="s">
        <v>82</v>
      </c>
      <c r="G462" s="104" t="s">
        <v>130</v>
      </c>
      <c r="H462" s="104" t="s">
        <v>49</v>
      </c>
      <c r="I462" s="15">
        <v>1400000</v>
      </c>
      <c r="J462" s="15">
        <v>0</v>
      </c>
      <c r="K462" s="15">
        <v>0</v>
      </c>
      <c r="L462" s="15">
        <v>1</v>
      </c>
      <c r="M462" s="15">
        <v>0</v>
      </c>
      <c r="N462" s="15">
        <v>1465862.1195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25">
      <c r="A463" s="12">
        <v>2020</v>
      </c>
      <c r="B463" s="8" t="s">
        <v>15</v>
      </c>
      <c r="C463" s="13">
        <v>1</v>
      </c>
      <c r="D463" s="13">
        <v>1</v>
      </c>
      <c r="E463" s="78">
        <v>1</v>
      </c>
      <c r="F463" s="104" t="s">
        <v>82</v>
      </c>
      <c r="G463" s="104" t="s">
        <v>131</v>
      </c>
      <c r="H463" s="104" t="s">
        <v>49</v>
      </c>
      <c r="I463" s="15">
        <v>400000</v>
      </c>
      <c r="J463" s="15">
        <v>0</v>
      </c>
      <c r="K463" s="15">
        <v>0</v>
      </c>
      <c r="L463" s="15">
        <v>9.0436499999999995</v>
      </c>
      <c r="M463" s="15">
        <v>0</v>
      </c>
      <c r="N463" s="15">
        <v>400000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25">
      <c r="A464" s="12">
        <v>2020</v>
      </c>
      <c r="B464" s="8" t="s">
        <v>15</v>
      </c>
      <c r="C464" s="13">
        <v>1</v>
      </c>
      <c r="D464" s="13">
        <v>1</v>
      </c>
      <c r="E464" s="78">
        <v>1</v>
      </c>
      <c r="F464" s="104" t="s">
        <v>82</v>
      </c>
      <c r="G464" s="104" t="s">
        <v>132</v>
      </c>
      <c r="H464" s="104" t="s">
        <v>49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25">
      <c r="A465" s="12">
        <v>2020</v>
      </c>
      <c r="B465" s="8" t="s">
        <v>15</v>
      </c>
      <c r="C465" s="13">
        <v>1</v>
      </c>
      <c r="D465" s="13">
        <v>1</v>
      </c>
      <c r="E465" s="78">
        <v>1</v>
      </c>
      <c r="F465" s="104" t="s">
        <v>82</v>
      </c>
      <c r="G465" s="104" t="s">
        <v>133</v>
      </c>
      <c r="H465" s="104" t="s">
        <v>49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</row>
    <row r="466" spans="1:19" x14ac:dyDescent="0.25">
      <c r="A466" s="12">
        <v>2020</v>
      </c>
      <c r="B466" s="8" t="s">
        <v>15</v>
      </c>
      <c r="C466" s="13">
        <v>1</v>
      </c>
      <c r="D466" s="13">
        <v>1</v>
      </c>
      <c r="E466" s="78">
        <v>1</v>
      </c>
      <c r="F466" s="104" t="s">
        <v>82</v>
      </c>
      <c r="G466" s="104" t="s">
        <v>134</v>
      </c>
      <c r="H466" s="104" t="s">
        <v>49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25">
      <c r="A467" s="12">
        <v>2020</v>
      </c>
      <c r="B467" s="8" t="s">
        <v>15</v>
      </c>
      <c r="C467" s="13">
        <v>1</v>
      </c>
      <c r="D467" s="13">
        <v>1</v>
      </c>
      <c r="E467" s="78">
        <v>1</v>
      </c>
      <c r="F467" s="104" t="s">
        <v>82</v>
      </c>
      <c r="G467" s="104" t="s">
        <v>135</v>
      </c>
      <c r="H467" s="104" t="s">
        <v>49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x14ac:dyDescent="0.25">
      <c r="A468" s="12">
        <v>2020</v>
      </c>
      <c r="B468" s="8" t="s">
        <v>15</v>
      </c>
      <c r="C468" s="13">
        <v>1</v>
      </c>
      <c r="D468" s="13">
        <v>1</v>
      </c>
      <c r="E468" s="78">
        <v>1</v>
      </c>
      <c r="F468" s="104" t="s">
        <v>82</v>
      </c>
      <c r="G468" s="104" t="s">
        <v>136</v>
      </c>
      <c r="H468" s="104" t="s">
        <v>49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25">
      <c r="A469" s="12">
        <v>2020</v>
      </c>
      <c r="B469" s="8" t="s">
        <v>15</v>
      </c>
      <c r="C469" s="13">
        <v>1</v>
      </c>
      <c r="D469" s="13">
        <v>1</v>
      </c>
      <c r="E469" s="78">
        <v>1</v>
      </c>
      <c r="F469" s="104" t="s">
        <v>82</v>
      </c>
      <c r="G469" s="104" t="s">
        <v>137</v>
      </c>
      <c r="H469" s="104" t="s">
        <v>49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25">
      <c r="A470" s="12">
        <v>2020</v>
      </c>
      <c r="B470" s="8" t="s">
        <v>15</v>
      </c>
      <c r="C470" s="13">
        <v>1</v>
      </c>
      <c r="D470" s="13">
        <v>1</v>
      </c>
      <c r="E470" s="78">
        <v>1</v>
      </c>
      <c r="F470" s="104" t="s">
        <v>82</v>
      </c>
      <c r="G470" s="104" t="s">
        <v>138</v>
      </c>
      <c r="H470" s="104" t="s">
        <v>49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25">
      <c r="A471" s="12">
        <v>2020</v>
      </c>
      <c r="B471" s="8" t="s">
        <v>15</v>
      </c>
      <c r="C471" s="13">
        <v>1</v>
      </c>
      <c r="D471" s="13">
        <v>1</v>
      </c>
      <c r="E471" s="78">
        <v>1</v>
      </c>
      <c r="F471" s="104" t="s">
        <v>82</v>
      </c>
      <c r="G471" s="104" t="s">
        <v>139</v>
      </c>
      <c r="H471" s="104" t="s">
        <v>49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25">
      <c r="A472" s="12">
        <v>2020</v>
      </c>
      <c r="B472" s="8" t="s">
        <v>15</v>
      </c>
      <c r="C472" s="13">
        <v>1</v>
      </c>
      <c r="D472" s="13">
        <v>1</v>
      </c>
      <c r="E472" s="78">
        <v>1</v>
      </c>
      <c r="F472" s="104" t="s">
        <v>82</v>
      </c>
      <c r="G472" s="104" t="s">
        <v>140</v>
      </c>
      <c r="H472" s="104" t="s">
        <v>49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25">
      <c r="A473" s="12">
        <v>2020</v>
      </c>
      <c r="B473" s="8" t="s">
        <v>15</v>
      </c>
      <c r="C473" s="13">
        <v>1</v>
      </c>
      <c r="D473" s="13">
        <v>1</v>
      </c>
      <c r="E473" s="78">
        <v>1</v>
      </c>
      <c r="F473" s="104" t="s">
        <v>82</v>
      </c>
      <c r="G473" s="104" t="s">
        <v>141</v>
      </c>
      <c r="H473" s="104" t="s">
        <v>49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25">
      <c r="A474" s="12">
        <v>2020</v>
      </c>
      <c r="B474" s="8" t="s">
        <v>15</v>
      </c>
      <c r="C474" s="13">
        <v>1</v>
      </c>
      <c r="D474" s="13">
        <v>1</v>
      </c>
      <c r="E474" s="78">
        <v>1</v>
      </c>
      <c r="F474" s="104" t="s">
        <v>82</v>
      </c>
      <c r="G474" s="104" t="s">
        <v>142</v>
      </c>
      <c r="H474" s="104" t="s">
        <v>49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25">
      <c r="A475" s="12">
        <v>2020</v>
      </c>
      <c r="B475" s="8" t="s">
        <v>15</v>
      </c>
      <c r="C475" s="13">
        <v>1</v>
      </c>
      <c r="D475" s="13">
        <v>1</v>
      </c>
      <c r="E475" s="78">
        <v>1</v>
      </c>
      <c r="F475" s="104" t="s">
        <v>82</v>
      </c>
      <c r="G475" s="104" t="s">
        <v>143</v>
      </c>
      <c r="H475" s="104" t="s">
        <v>49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25">
      <c r="A476" s="12">
        <v>2020</v>
      </c>
      <c r="B476" s="8" t="s">
        <v>15</v>
      </c>
      <c r="C476" s="13">
        <v>1</v>
      </c>
      <c r="D476" s="13">
        <v>1</v>
      </c>
      <c r="E476" s="78">
        <v>1</v>
      </c>
      <c r="F476" s="104" t="s">
        <v>82</v>
      </c>
      <c r="G476" s="104" t="s">
        <v>144</v>
      </c>
      <c r="H476" s="104" t="s">
        <v>49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25">
      <c r="A477" s="12">
        <v>2020</v>
      </c>
      <c r="B477" s="8" t="s">
        <v>15</v>
      </c>
      <c r="C477" s="13">
        <v>1</v>
      </c>
      <c r="D477" s="13">
        <v>1</v>
      </c>
      <c r="E477" s="78">
        <v>1</v>
      </c>
      <c r="F477" s="104" t="s">
        <v>82</v>
      </c>
      <c r="G477" s="104" t="s">
        <v>145</v>
      </c>
      <c r="H477" s="104" t="s">
        <v>49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25">
      <c r="A478" s="12">
        <v>2020</v>
      </c>
      <c r="B478" s="8" t="s">
        <v>15</v>
      </c>
      <c r="C478" s="13">
        <v>1</v>
      </c>
      <c r="D478" s="13">
        <v>1</v>
      </c>
      <c r="E478" s="78">
        <v>0</v>
      </c>
      <c r="F478" s="104" t="s">
        <v>146</v>
      </c>
      <c r="G478" s="104" t="s">
        <v>147</v>
      </c>
      <c r="H478" s="104" t="s">
        <v>148</v>
      </c>
      <c r="I478" s="15">
        <v>627825.98618000001</v>
      </c>
      <c r="J478" s="15">
        <v>0</v>
      </c>
      <c r="K478" s="15">
        <v>9967.9963400000706</v>
      </c>
      <c r="L478" s="15">
        <v>0</v>
      </c>
      <c r="M478" s="15">
        <v>0</v>
      </c>
      <c r="N478" s="15">
        <v>617857.98983999994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x14ac:dyDescent="0.25">
      <c r="A479" s="12">
        <v>2020</v>
      </c>
      <c r="B479" s="8" t="s">
        <v>15</v>
      </c>
      <c r="C479" s="13">
        <v>1</v>
      </c>
      <c r="D479" s="13">
        <v>1</v>
      </c>
      <c r="E479" s="78">
        <v>0</v>
      </c>
      <c r="F479" s="104" t="s">
        <v>149</v>
      </c>
      <c r="G479" s="104" t="s">
        <v>150</v>
      </c>
      <c r="H479" s="104" t="s">
        <v>151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x14ac:dyDescent="0.25">
      <c r="A480" s="12">
        <v>2020</v>
      </c>
      <c r="B480" s="8" t="s">
        <v>15</v>
      </c>
      <c r="C480" s="13">
        <v>1</v>
      </c>
      <c r="D480" s="13">
        <v>1</v>
      </c>
      <c r="E480" s="78">
        <v>0</v>
      </c>
      <c r="F480" s="104" t="s">
        <v>149</v>
      </c>
      <c r="G480" s="104" t="s">
        <v>150</v>
      </c>
      <c r="H480" s="104" t="s">
        <v>151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x14ac:dyDescent="0.25">
      <c r="A481" s="12">
        <v>2020</v>
      </c>
      <c r="B481" s="8" t="s">
        <v>15</v>
      </c>
      <c r="C481" s="13">
        <v>1</v>
      </c>
      <c r="D481" s="13">
        <v>1</v>
      </c>
      <c r="E481" s="78">
        <v>0</v>
      </c>
      <c r="F481" s="104" t="s">
        <v>149</v>
      </c>
      <c r="G481" s="104" t="s">
        <v>150</v>
      </c>
      <c r="H481" s="104" t="s">
        <v>151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x14ac:dyDescent="0.25">
      <c r="A482" s="12">
        <v>2020</v>
      </c>
      <c r="B482" s="8" t="s">
        <v>15</v>
      </c>
      <c r="C482" s="13">
        <v>1</v>
      </c>
      <c r="D482" s="13">
        <v>1</v>
      </c>
      <c r="E482" s="78">
        <v>0</v>
      </c>
      <c r="F482" s="104" t="s">
        <v>149</v>
      </c>
      <c r="G482" s="104" t="s">
        <v>152</v>
      </c>
      <c r="H482" s="104" t="s">
        <v>151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x14ac:dyDescent="0.25">
      <c r="A483" s="12">
        <v>2020</v>
      </c>
      <c r="B483" s="8" t="s">
        <v>15</v>
      </c>
      <c r="C483" s="13">
        <v>1</v>
      </c>
      <c r="D483" s="13">
        <v>1</v>
      </c>
      <c r="E483" s="78">
        <v>0</v>
      </c>
      <c r="F483" s="104" t="s">
        <v>149</v>
      </c>
      <c r="G483" s="104" t="s">
        <v>152</v>
      </c>
      <c r="H483" s="104" t="s">
        <v>151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x14ac:dyDescent="0.25">
      <c r="A484" s="12">
        <v>2020</v>
      </c>
      <c r="B484" s="8" t="s">
        <v>15</v>
      </c>
      <c r="C484" s="13">
        <v>1</v>
      </c>
      <c r="D484" s="13">
        <v>1</v>
      </c>
      <c r="E484" s="78">
        <v>0</v>
      </c>
      <c r="F484" s="104" t="s">
        <v>149</v>
      </c>
      <c r="G484" s="104" t="s">
        <v>153</v>
      </c>
      <c r="H484" s="104" t="s">
        <v>151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x14ac:dyDescent="0.25">
      <c r="A485" s="12">
        <v>2020</v>
      </c>
      <c r="B485" s="8" t="s">
        <v>15</v>
      </c>
      <c r="C485" s="13">
        <v>1</v>
      </c>
      <c r="D485" s="13">
        <v>1</v>
      </c>
      <c r="E485" s="78">
        <v>0</v>
      </c>
      <c r="F485" s="104" t="s">
        <v>149</v>
      </c>
      <c r="G485" s="104" t="s">
        <v>154</v>
      </c>
      <c r="H485" s="104" t="s">
        <v>151</v>
      </c>
      <c r="I485" s="15">
        <v>45833.333333333023</v>
      </c>
      <c r="J485" s="15">
        <v>0</v>
      </c>
      <c r="K485" s="15">
        <v>2083.3333333333721</v>
      </c>
      <c r="L485" s="15">
        <v>313.83169328702206</v>
      </c>
      <c r="M485" s="15">
        <v>0</v>
      </c>
      <c r="N485" s="15">
        <v>43749.999999999651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x14ac:dyDescent="0.25">
      <c r="A486" s="12">
        <v>2020</v>
      </c>
      <c r="B486" s="8" t="s">
        <v>15</v>
      </c>
      <c r="C486" s="13">
        <v>1</v>
      </c>
      <c r="D486" s="13">
        <v>1</v>
      </c>
      <c r="E486" s="78">
        <v>0</v>
      </c>
      <c r="F486" s="104" t="s">
        <v>149</v>
      </c>
      <c r="G486" s="104" t="s">
        <v>155</v>
      </c>
      <c r="H486" s="104" t="s">
        <v>151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x14ac:dyDescent="0.25">
      <c r="A487" s="12">
        <v>2020</v>
      </c>
      <c r="B487" s="8" t="s">
        <v>15</v>
      </c>
      <c r="C487" s="13">
        <v>1</v>
      </c>
      <c r="D487" s="13">
        <v>0</v>
      </c>
      <c r="E487" s="78">
        <v>0</v>
      </c>
      <c r="F487" s="104" t="s">
        <v>156</v>
      </c>
      <c r="G487" s="104" t="s">
        <v>157</v>
      </c>
      <c r="H487" s="104" t="s">
        <v>158</v>
      </c>
      <c r="I487" s="15">
        <v>269468</v>
      </c>
      <c r="J487" s="15">
        <v>0</v>
      </c>
      <c r="K487" s="15">
        <v>0</v>
      </c>
      <c r="L487" s="15">
        <v>0</v>
      </c>
      <c r="M487" s="15">
        <v>-1664</v>
      </c>
      <c r="N487" s="15">
        <v>267804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x14ac:dyDescent="0.25">
      <c r="A488" s="12">
        <v>2020</v>
      </c>
      <c r="B488" s="8" t="s">
        <v>15</v>
      </c>
      <c r="C488" s="13">
        <v>1</v>
      </c>
      <c r="D488" s="13">
        <v>0</v>
      </c>
      <c r="E488" s="78">
        <v>0</v>
      </c>
      <c r="F488" s="104" t="s">
        <v>156</v>
      </c>
      <c r="G488" s="104" t="s">
        <v>159</v>
      </c>
      <c r="H488" s="104" t="s">
        <v>158</v>
      </c>
      <c r="I488" s="15">
        <v>395997</v>
      </c>
      <c r="J488" s="15">
        <v>0</v>
      </c>
      <c r="K488" s="15">
        <v>0</v>
      </c>
      <c r="L488" s="15">
        <v>0</v>
      </c>
      <c r="M488" s="15">
        <v>-2446</v>
      </c>
      <c r="N488" s="15">
        <v>393551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1</v>
      </c>
      <c r="F489" s="104" t="s">
        <v>47</v>
      </c>
      <c r="G489" s="104" t="s">
        <v>48</v>
      </c>
      <c r="H489" s="104" t="s">
        <v>49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47</v>
      </c>
      <c r="G490" s="104" t="s">
        <v>48</v>
      </c>
      <c r="H490" s="104" t="s">
        <v>50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0</v>
      </c>
      <c r="F491" s="104" t="s">
        <v>47</v>
      </c>
      <c r="G491" s="104" t="s">
        <v>48</v>
      </c>
      <c r="H491" s="104" t="s">
        <v>51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0</v>
      </c>
      <c r="F492" s="104" t="s">
        <v>47</v>
      </c>
      <c r="G492" s="104" t="s">
        <v>48</v>
      </c>
      <c r="H492" s="104" t="s">
        <v>52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47</v>
      </c>
      <c r="G493" s="104" t="s">
        <v>48</v>
      </c>
      <c r="H493" s="104" t="s">
        <v>53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1</v>
      </c>
      <c r="F494" s="104" t="s">
        <v>54</v>
      </c>
      <c r="G494" s="104" t="s">
        <v>55</v>
      </c>
      <c r="H494" s="104" t="s">
        <v>49</v>
      </c>
      <c r="I494" s="15">
        <v>2650332.2749339999</v>
      </c>
      <c r="J494" s="15">
        <v>0</v>
      </c>
      <c r="K494" s="15">
        <v>845873.34525999997</v>
      </c>
      <c r="L494" s="15">
        <v>71288.347286000004</v>
      </c>
      <c r="M494" s="15">
        <v>-5744.1267480000388</v>
      </c>
      <c r="N494" s="15">
        <v>1798714.802926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1</v>
      </c>
      <c r="F495" s="104" t="s">
        <v>54</v>
      </c>
      <c r="G495" s="104" t="s">
        <v>55</v>
      </c>
      <c r="H495" s="104" t="s">
        <v>56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25">
      <c r="A496" s="12">
        <v>2020</v>
      </c>
      <c r="B496" s="8" t="s">
        <v>16</v>
      </c>
      <c r="C496" s="13">
        <v>1</v>
      </c>
      <c r="D496" s="13">
        <v>0</v>
      </c>
      <c r="E496" s="78">
        <v>0</v>
      </c>
      <c r="F496" s="104" t="s">
        <v>54</v>
      </c>
      <c r="G496" s="104" t="s">
        <v>55</v>
      </c>
      <c r="H496" s="104" t="s">
        <v>57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54</v>
      </c>
      <c r="G497" s="104" t="s">
        <v>55</v>
      </c>
      <c r="H497" s="104" t="s">
        <v>58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25">
      <c r="A498" s="12">
        <v>2020</v>
      </c>
      <c r="B498" s="8" t="s">
        <v>16</v>
      </c>
      <c r="C498" s="13">
        <v>1</v>
      </c>
      <c r="D498" s="13">
        <v>1</v>
      </c>
      <c r="E498" s="78">
        <v>0</v>
      </c>
      <c r="F498" s="104" t="s">
        <v>54</v>
      </c>
      <c r="G498" s="104" t="s">
        <v>55</v>
      </c>
      <c r="H498" s="104" t="s">
        <v>59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54</v>
      </c>
      <c r="G499" s="104" t="s">
        <v>55</v>
      </c>
      <c r="H499" s="104" t="s">
        <v>50</v>
      </c>
      <c r="I499" s="15">
        <v>210500</v>
      </c>
      <c r="J499" s="15">
        <v>0</v>
      </c>
      <c r="K499" s="15">
        <v>0</v>
      </c>
      <c r="L499" s="15">
        <v>0</v>
      </c>
      <c r="M499" s="15">
        <v>0</v>
      </c>
      <c r="N499" s="15">
        <v>210500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54</v>
      </c>
      <c r="G500" s="104" t="s">
        <v>55</v>
      </c>
      <c r="H500" s="104" t="s">
        <v>60</v>
      </c>
      <c r="I500" s="15">
        <v>58500</v>
      </c>
      <c r="J500" s="15">
        <v>0</v>
      </c>
      <c r="K500" s="15">
        <v>0</v>
      </c>
      <c r="L500" s="15">
        <v>189.07778000000002</v>
      </c>
      <c r="M500" s="15">
        <v>0</v>
      </c>
      <c r="N500" s="15">
        <v>58500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54</v>
      </c>
      <c r="G501" s="104" t="s">
        <v>55</v>
      </c>
      <c r="H501" s="104" t="s">
        <v>52</v>
      </c>
      <c r="I501" s="15">
        <v>78313.776329999993</v>
      </c>
      <c r="J501" s="15">
        <v>0</v>
      </c>
      <c r="K501" s="15">
        <v>3357.1428599999999</v>
      </c>
      <c r="L501" s="15">
        <v>806.18056000000001</v>
      </c>
      <c r="M501" s="15">
        <v>0</v>
      </c>
      <c r="N501" s="15">
        <v>74956.633470000001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1</v>
      </c>
      <c r="F502" s="104" t="s">
        <v>61</v>
      </c>
      <c r="G502" s="104" t="s">
        <v>62</v>
      </c>
      <c r="H502" s="104" t="s">
        <v>49</v>
      </c>
      <c r="I502" s="15">
        <v>5659052.6754679997</v>
      </c>
      <c r="J502" s="15">
        <v>0</v>
      </c>
      <c r="K502" s="15">
        <v>82035.339630000002</v>
      </c>
      <c r="L502" s="15">
        <v>26021.165690000002</v>
      </c>
      <c r="M502" s="15">
        <v>1011.6792790004984</v>
      </c>
      <c r="N502" s="15">
        <v>5578029.0151169999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61</v>
      </c>
      <c r="G503" s="104" t="s">
        <v>62</v>
      </c>
      <c r="H503" s="104" t="s">
        <v>63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61</v>
      </c>
      <c r="G504" s="104" t="s">
        <v>62</v>
      </c>
      <c r="H504" s="104" t="s">
        <v>58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x14ac:dyDescent="0.25">
      <c r="A505" s="12">
        <v>2020</v>
      </c>
      <c r="B505" s="8" t="s">
        <v>16</v>
      </c>
      <c r="C505" s="13">
        <v>1</v>
      </c>
      <c r="D505" s="13">
        <v>0</v>
      </c>
      <c r="E505" s="78">
        <v>0</v>
      </c>
      <c r="F505" s="104" t="s">
        <v>61</v>
      </c>
      <c r="G505" s="104" t="s">
        <v>62</v>
      </c>
      <c r="H505" s="104" t="s">
        <v>64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61</v>
      </c>
      <c r="G506" s="104" t="s">
        <v>62</v>
      </c>
      <c r="H506" s="104" t="s">
        <v>65</v>
      </c>
      <c r="I506" s="15">
        <v>93965.687664000012</v>
      </c>
      <c r="J506" s="15">
        <v>0</v>
      </c>
      <c r="K506" s="15">
        <v>0</v>
      </c>
      <c r="L506" s="15">
        <v>0</v>
      </c>
      <c r="M506" s="15">
        <v>0</v>
      </c>
      <c r="N506" s="15">
        <v>93965.687664000012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x14ac:dyDescent="0.25">
      <c r="A507" s="12">
        <v>2020</v>
      </c>
      <c r="B507" s="8" t="s">
        <v>16</v>
      </c>
      <c r="C507" s="13">
        <v>1</v>
      </c>
      <c r="D507" s="13">
        <v>1</v>
      </c>
      <c r="E507" s="78">
        <v>0</v>
      </c>
      <c r="F507" s="104" t="s">
        <v>61</v>
      </c>
      <c r="G507" s="104" t="s">
        <v>62</v>
      </c>
      <c r="H507" s="104" t="s">
        <v>66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x14ac:dyDescent="0.25">
      <c r="A508" s="12">
        <v>2020</v>
      </c>
      <c r="B508" s="8" t="s">
        <v>16</v>
      </c>
      <c r="C508" s="13">
        <v>1</v>
      </c>
      <c r="D508" s="13">
        <v>1</v>
      </c>
      <c r="E508" s="78">
        <v>0</v>
      </c>
      <c r="F508" s="104" t="s">
        <v>61</v>
      </c>
      <c r="G508" s="104" t="s">
        <v>62</v>
      </c>
      <c r="H508" s="104" t="s">
        <v>51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x14ac:dyDescent="0.25">
      <c r="A509" s="12">
        <v>2020</v>
      </c>
      <c r="B509" s="8" t="s">
        <v>16</v>
      </c>
      <c r="C509" s="13">
        <v>1</v>
      </c>
      <c r="D509" s="13">
        <v>0</v>
      </c>
      <c r="E509" s="78">
        <v>0</v>
      </c>
      <c r="F509" s="104" t="s">
        <v>61</v>
      </c>
      <c r="G509" s="104" t="s">
        <v>62</v>
      </c>
      <c r="H509" s="104" t="s">
        <v>67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1</v>
      </c>
      <c r="F510" s="104" t="s">
        <v>61</v>
      </c>
      <c r="G510" s="104" t="s">
        <v>62</v>
      </c>
      <c r="H510" s="104" t="s">
        <v>56</v>
      </c>
      <c r="I510" s="15">
        <v>1796.0741040000003</v>
      </c>
      <c r="J510" s="15">
        <v>0</v>
      </c>
      <c r="K510" s="15">
        <v>0</v>
      </c>
      <c r="L510" s="15">
        <v>0</v>
      </c>
      <c r="M510" s="15">
        <v>-9.1349300000001676</v>
      </c>
      <c r="N510" s="15">
        <v>1786.9391740000001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0</v>
      </c>
      <c r="F511" s="104" t="s">
        <v>61</v>
      </c>
      <c r="G511" s="104" t="s">
        <v>62</v>
      </c>
      <c r="H511" s="104" t="s">
        <v>68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x14ac:dyDescent="0.25">
      <c r="A512" s="12">
        <v>2020</v>
      </c>
      <c r="B512" s="8" t="s">
        <v>16</v>
      </c>
      <c r="C512" s="13">
        <v>1</v>
      </c>
      <c r="D512" s="13">
        <v>1</v>
      </c>
      <c r="E512" s="78">
        <v>0</v>
      </c>
      <c r="F512" s="104" t="s">
        <v>61</v>
      </c>
      <c r="G512" s="104" t="s">
        <v>62</v>
      </c>
      <c r="H512" s="104" t="s">
        <v>69</v>
      </c>
      <c r="I512" s="15">
        <v>495.79028499999998</v>
      </c>
      <c r="J512" s="15">
        <v>0</v>
      </c>
      <c r="K512" s="15">
        <v>0</v>
      </c>
      <c r="L512" s="15">
        <v>0</v>
      </c>
      <c r="M512" s="15">
        <v>-2.5216159999999945</v>
      </c>
      <c r="N512" s="15">
        <v>493.26866899999999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61</v>
      </c>
      <c r="G513" s="104" t="s">
        <v>62</v>
      </c>
      <c r="H513" s="104" t="s">
        <v>70</v>
      </c>
      <c r="I513" s="15">
        <v>135084.24978000001</v>
      </c>
      <c r="J513" s="15">
        <v>0</v>
      </c>
      <c r="K513" s="15">
        <v>9972</v>
      </c>
      <c r="L513" s="15">
        <v>4347.7777699999997</v>
      </c>
      <c r="M513" s="15">
        <v>-76.719312000015634</v>
      </c>
      <c r="N513" s="15">
        <v>125035.530468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61</v>
      </c>
      <c r="G514" s="104" t="s">
        <v>62</v>
      </c>
      <c r="H514" s="104" t="s">
        <v>71</v>
      </c>
      <c r="I514" s="15">
        <v>14859.480119999998</v>
      </c>
      <c r="J514" s="15">
        <v>0</v>
      </c>
      <c r="K514" s="15">
        <v>0</v>
      </c>
      <c r="L514" s="15">
        <v>0</v>
      </c>
      <c r="M514" s="15">
        <v>0</v>
      </c>
      <c r="N514" s="15">
        <v>14859.480119999998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61</v>
      </c>
      <c r="G515" s="104" t="s">
        <v>62</v>
      </c>
      <c r="H515" s="104" t="s">
        <v>72</v>
      </c>
      <c r="I515" s="15">
        <v>74120.710607000001</v>
      </c>
      <c r="J515" s="15">
        <v>0</v>
      </c>
      <c r="K515" s="15">
        <v>0</v>
      </c>
      <c r="L515" s="15">
        <v>0</v>
      </c>
      <c r="M515" s="15">
        <v>903.91110499999195</v>
      </c>
      <c r="N515" s="15">
        <v>75024.621711999993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61</v>
      </c>
      <c r="G516" s="104" t="s">
        <v>62</v>
      </c>
      <c r="H516" s="104" t="s">
        <v>73</v>
      </c>
      <c r="I516" s="15">
        <v>72934.513180000009</v>
      </c>
      <c r="J516" s="15">
        <v>0</v>
      </c>
      <c r="K516" s="15">
        <v>0</v>
      </c>
      <c r="L516" s="15">
        <v>0</v>
      </c>
      <c r="M516" s="15">
        <v>0</v>
      </c>
      <c r="N516" s="15">
        <v>72934.513180000009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61</v>
      </c>
      <c r="G517" s="104" t="s">
        <v>62</v>
      </c>
      <c r="H517" s="104" t="s">
        <v>74</v>
      </c>
      <c r="I517" s="15">
        <v>57169.475592000003</v>
      </c>
      <c r="J517" s="15">
        <v>0</v>
      </c>
      <c r="K517" s="15">
        <v>0</v>
      </c>
      <c r="L517" s="15">
        <v>0</v>
      </c>
      <c r="M517" s="15">
        <v>0</v>
      </c>
      <c r="N517" s="15">
        <v>57169.475592000003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61</v>
      </c>
      <c r="G518" s="104" t="s">
        <v>62</v>
      </c>
      <c r="H518" s="104" t="s">
        <v>60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0</v>
      </c>
      <c r="F519" s="104" t="s">
        <v>61</v>
      </c>
      <c r="G519" s="104" t="s">
        <v>62</v>
      </c>
      <c r="H519" s="104" t="s">
        <v>75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0</v>
      </c>
      <c r="F520" s="104" t="s">
        <v>61</v>
      </c>
      <c r="G520" s="104" t="s">
        <v>62</v>
      </c>
      <c r="H520" s="104" t="s">
        <v>76</v>
      </c>
      <c r="I520" s="15">
        <v>2312.2049999999999</v>
      </c>
      <c r="J520" s="15">
        <v>0</v>
      </c>
      <c r="K520" s="15">
        <v>0</v>
      </c>
      <c r="L520" s="15">
        <v>0</v>
      </c>
      <c r="M520" s="15">
        <v>-11.759999999999764</v>
      </c>
      <c r="N520" s="15">
        <v>2300.4450000000002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77</v>
      </c>
      <c r="G521" s="104" t="s">
        <v>78</v>
      </c>
      <c r="H521" s="104" t="s">
        <v>49</v>
      </c>
      <c r="I521" s="15">
        <v>1078.64176</v>
      </c>
      <c r="J521" s="15">
        <v>0</v>
      </c>
      <c r="K521" s="15">
        <v>217.05401000000001</v>
      </c>
      <c r="L521" s="15">
        <v>2.8596000000000004</v>
      </c>
      <c r="M521" s="15">
        <v>0</v>
      </c>
      <c r="N521" s="15">
        <v>861.58774999999991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25">
      <c r="A522" s="12">
        <v>2020</v>
      </c>
      <c r="B522" s="8" t="s">
        <v>16</v>
      </c>
      <c r="C522" s="13">
        <v>1</v>
      </c>
      <c r="D522" s="13">
        <v>1</v>
      </c>
      <c r="E522" s="78">
        <v>1</v>
      </c>
      <c r="F522" s="104" t="s">
        <v>77</v>
      </c>
      <c r="G522" s="104" t="s">
        <v>79</v>
      </c>
      <c r="H522" s="104" t="s">
        <v>49</v>
      </c>
      <c r="I522" s="15">
        <v>40162.909144999998</v>
      </c>
      <c r="J522" s="15">
        <v>0</v>
      </c>
      <c r="K522" s="15">
        <v>0</v>
      </c>
      <c r="L522" s="15">
        <v>0</v>
      </c>
      <c r="M522" s="15">
        <v>-23.103244999998424</v>
      </c>
      <c r="N522" s="15">
        <v>40139.805899999999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77</v>
      </c>
      <c r="G523" s="104" t="s">
        <v>80</v>
      </c>
      <c r="H523" s="104" t="s">
        <v>49</v>
      </c>
      <c r="I523" s="15">
        <v>245866.66665999999</v>
      </c>
      <c r="J523" s="15">
        <v>0</v>
      </c>
      <c r="K523" s="15">
        <v>40977.777780000004</v>
      </c>
      <c r="L523" s="15">
        <v>3207.0762599999998</v>
      </c>
      <c r="M523" s="15">
        <v>0</v>
      </c>
      <c r="N523" s="15">
        <v>204888.88887999998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77</v>
      </c>
      <c r="G524" s="104" t="s">
        <v>81</v>
      </c>
      <c r="H524" s="104" t="s">
        <v>49</v>
      </c>
      <c r="I524" s="15">
        <v>1380699.92</v>
      </c>
      <c r="J524" s="15">
        <v>0</v>
      </c>
      <c r="K524" s="15">
        <v>0</v>
      </c>
      <c r="L524" s="15">
        <v>0</v>
      </c>
      <c r="M524" s="15">
        <v>1618.6400000001304</v>
      </c>
      <c r="N524" s="15">
        <v>1382318.56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25">
      <c r="A525" s="12">
        <v>2020</v>
      </c>
      <c r="B525" s="8" t="s">
        <v>16</v>
      </c>
      <c r="C525" s="13">
        <v>1</v>
      </c>
      <c r="D525" s="13">
        <v>0</v>
      </c>
      <c r="E525" s="78">
        <v>0</v>
      </c>
      <c r="F525" s="104" t="s">
        <v>77</v>
      </c>
      <c r="G525" s="104" t="s">
        <v>81</v>
      </c>
      <c r="H525" s="104" t="s">
        <v>67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1</v>
      </c>
      <c r="F526" s="104" t="s">
        <v>82</v>
      </c>
      <c r="G526" s="104" t="s">
        <v>83</v>
      </c>
      <c r="H526" s="104" t="s">
        <v>49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1</v>
      </c>
      <c r="F527" s="104" t="s">
        <v>82</v>
      </c>
      <c r="G527" s="104" t="s">
        <v>84</v>
      </c>
      <c r="H527" s="104" t="s">
        <v>49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1</v>
      </c>
      <c r="F528" s="104" t="s">
        <v>82</v>
      </c>
      <c r="G528" s="104" t="s">
        <v>85</v>
      </c>
      <c r="H528" s="104" t="s">
        <v>49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77</v>
      </c>
      <c r="G529" s="104" t="s">
        <v>86</v>
      </c>
      <c r="H529" s="104" t="s">
        <v>49</v>
      </c>
      <c r="I529" s="15">
        <v>5238790.3507370027</v>
      </c>
      <c r="J529" s="15">
        <v>25270.332859999999</v>
      </c>
      <c r="K529" s="15">
        <v>3332.1343340000003</v>
      </c>
      <c r="L529" s="15">
        <v>15306.913350999999</v>
      </c>
      <c r="M529" s="15">
        <v>4.7427809992805123</v>
      </c>
      <c r="N529" s="15">
        <v>5260733.2920440026</v>
      </c>
      <c r="O529" s="6">
        <v>0</v>
      </c>
      <c r="P529" s="6">
        <v>0</v>
      </c>
      <c r="Q529" s="6">
        <v>0</v>
      </c>
      <c r="R529" s="6">
        <v>0</v>
      </c>
      <c r="S529" s="6">
        <v>27.169720000000002</v>
      </c>
    </row>
    <row r="530" spans="1:19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0</v>
      </c>
      <c r="F530" s="104" t="s">
        <v>77</v>
      </c>
      <c r="G530" s="104" t="s">
        <v>86</v>
      </c>
      <c r="H530" s="104" t="s">
        <v>73</v>
      </c>
      <c r="I530" s="15">
        <v>-4.3999999999999999E-5</v>
      </c>
      <c r="J530" s="15">
        <v>0</v>
      </c>
      <c r="K530" s="15">
        <v>0</v>
      </c>
      <c r="L530" s="15">
        <v>0</v>
      </c>
      <c r="M530" s="15">
        <v>0</v>
      </c>
      <c r="N530" s="15">
        <v>-4.3999999999999999E-5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0</v>
      </c>
      <c r="F531" s="104" t="s">
        <v>77</v>
      </c>
      <c r="G531" s="104" t="s">
        <v>86</v>
      </c>
      <c r="H531" s="104" t="s">
        <v>87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77</v>
      </c>
      <c r="G532" s="104" t="s">
        <v>86</v>
      </c>
      <c r="H532" s="104" t="s">
        <v>67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0</v>
      </c>
      <c r="F533" s="104" t="s">
        <v>77</v>
      </c>
      <c r="G533" s="104" t="s">
        <v>86</v>
      </c>
      <c r="H533" s="104" t="s">
        <v>51</v>
      </c>
      <c r="I533" s="15">
        <v>19329.010450000002</v>
      </c>
      <c r="J533" s="15">
        <v>0</v>
      </c>
      <c r="K533" s="15">
        <v>0</v>
      </c>
      <c r="L533" s="15">
        <v>0</v>
      </c>
      <c r="M533" s="15">
        <v>0</v>
      </c>
      <c r="N533" s="15">
        <v>19329.010450000002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25">
      <c r="A534" s="12">
        <v>2020</v>
      </c>
      <c r="B534" s="8" t="s">
        <v>16</v>
      </c>
      <c r="C534" s="13">
        <v>1</v>
      </c>
      <c r="D534" s="13">
        <v>0</v>
      </c>
      <c r="E534" s="78">
        <v>0</v>
      </c>
      <c r="F534" s="104" t="s">
        <v>77</v>
      </c>
      <c r="G534" s="104" t="s">
        <v>86</v>
      </c>
      <c r="H534" s="104" t="s">
        <v>57</v>
      </c>
      <c r="I534" s="15">
        <v>945.31440899999996</v>
      </c>
      <c r="J534" s="15">
        <v>0</v>
      </c>
      <c r="K534" s="15">
        <v>37.812959999999997</v>
      </c>
      <c r="L534" s="15">
        <v>9.4531399999999994</v>
      </c>
      <c r="M534" s="15">
        <v>0</v>
      </c>
      <c r="N534" s="15">
        <v>907.50144899999998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25">
      <c r="A535" s="12">
        <v>2020</v>
      </c>
      <c r="B535" s="8" t="s">
        <v>16</v>
      </c>
      <c r="C535" s="13">
        <v>1</v>
      </c>
      <c r="D535" s="13">
        <v>0</v>
      </c>
      <c r="E535" s="78">
        <v>0</v>
      </c>
      <c r="F535" s="104" t="s">
        <v>77</v>
      </c>
      <c r="G535" s="104" t="s">
        <v>86</v>
      </c>
      <c r="H535" s="104" t="s">
        <v>88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25">
      <c r="A536" s="12">
        <v>2020</v>
      </c>
      <c r="B536" s="8" t="s">
        <v>16</v>
      </c>
      <c r="C536" s="13">
        <v>1</v>
      </c>
      <c r="D536" s="13">
        <v>0</v>
      </c>
      <c r="E536" s="78">
        <v>0</v>
      </c>
      <c r="F536" s="104" t="s">
        <v>77</v>
      </c>
      <c r="G536" s="104" t="s">
        <v>86</v>
      </c>
      <c r="H536" s="104" t="s">
        <v>64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77</v>
      </c>
      <c r="G537" s="104" t="s">
        <v>86</v>
      </c>
      <c r="H537" s="104" t="s">
        <v>74</v>
      </c>
      <c r="I537" s="15">
        <v>67167.592074999993</v>
      </c>
      <c r="J537" s="15">
        <v>0</v>
      </c>
      <c r="K537" s="15">
        <v>0</v>
      </c>
      <c r="L537" s="15">
        <v>0</v>
      </c>
      <c r="M537" s="15">
        <v>0</v>
      </c>
      <c r="N537" s="15">
        <v>67167.592074999993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77</v>
      </c>
      <c r="G538" s="104" t="s">
        <v>86</v>
      </c>
      <c r="H538" s="104" t="s">
        <v>65</v>
      </c>
      <c r="I538" s="15">
        <v>-1.0999999999999996E-5</v>
      </c>
      <c r="J538" s="15">
        <v>0</v>
      </c>
      <c r="K538" s="15">
        <v>0</v>
      </c>
      <c r="L538" s="15">
        <v>0</v>
      </c>
      <c r="M538" s="15">
        <v>0</v>
      </c>
      <c r="N538" s="15">
        <v>-1.0999999999999996E-5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0</v>
      </c>
      <c r="F539" s="104" t="s">
        <v>77</v>
      </c>
      <c r="G539" s="104" t="s">
        <v>86</v>
      </c>
      <c r="H539" s="104" t="s">
        <v>89</v>
      </c>
      <c r="I539" s="15">
        <v>40414.245036</v>
      </c>
      <c r="J539" s="15">
        <v>0</v>
      </c>
      <c r="K539" s="15">
        <v>55.78698</v>
      </c>
      <c r="L539" s="15">
        <v>12.27314</v>
      </c>
      <c r="M539" s="15">
        <v>0</v>
      </c>
      <c r="N539" s="15">
        <v>40358.458056000003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0</v>
      </c>
      <c r="F540" s="104" t="s">
        <v>77</v>
      </c>
      <c r="G540" s="104" t="s">
        <v>86</v>
      </c>
      <c r="H540" s="104" t="s">
        <v>70</v>
      </c>
      <c r="I540" s="15">
        <v>1313.6913009999998</v>
      </c>
      <c r="J540" s="15">
        <v>0</v>
      </c>
      <c r="K540" s="15">
        <v>0</v>
      </c>
      <c r="L540" s="15">
        <v>0</v>
      </c>
      <c r="M540" s="15">
        <v>0</v>
      </c>
      <c r="N540" s="15">
        <v>1313.6913009999998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77</v>
      </c>
      <c r="G541" s="104" t="s">
        <v>86</v>
      </c>
      <c r="H541" s="104" t="s">
        <v>90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77</v>
      </c>
      <c r="G542" s="104" t="s">
        <v>86</v>
      </c>
      <c r="H542" s="104" t="s">
        <v>91</v>
      </c>
      <c r="I542" s="15">
        <v>3359.2350229999997</v>
      </c>
      <c r="J542" s="15">
        <v>0</v>
      </c>
      <c r="K542" s="15">
        <v>0</v>
      </c>
      <c r="L542" s="15">
        <v>0</v>
      </c>
      <c r="M542" s="15">
        <v>0</v>
      </c>
      <c r="N542" s="15">
        <v>3359.2350229999997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0</v>
      </c>
      <c r="F543" s="104" t="s">
        <v>77</v>
      </c>
      <c r="G543" s="104" t="s">
        <v>86</v>
      </c>
      <c r="H543" s="104" t="s">
        <v>92</v>
      </c>
      <c r="I543" s="15">
        <v>3323.5313900000001</v>
      </c>
      <c r="J543" s="15">
        <v>0</v>
      </c>
      <c r="K543" s="15">
        <v>0</v>
      </c>
      <c r="L543" s="15">
        <v>0</v>
      </c>
      <c r="M543" s="15">
        <v>0</v>
      </c>
      <c r="N543" s="15">
        <v>3323.5313900000001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0</v>
      </c>
      <c r="F544" s="104" t="s">
        <v>77</v>
      </c>
      <c r="G544" s="104" t="s">
        <v>86</v>
      </c>
      <c r="H544" s="104" t="s">
        <v>93</v>
      </c>
      <c r="I544" s="15">
        <v>13500</v>
      </c>
      <c r="J544" s="15">
        <v>0</v>
      </c>
      <c r="K544" s="15">
        <v>0</v>
      </c>
      <c r="L544" s="15">
        <v>0</v>
      </c>
      <c r="M544" s="15">
        <v>0</v>
      </c>
      <c r="N544" s="15">
        <v>13500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0</v>
      </c>
      <c r="F545" s="104" t="s">
        <v>77</v>
      </c>
      <c r="G545" s="104" t="s">
        <v>86</v>
      </c>
      <c r="H545" s="104" t="s">
        <v>53</v>
      </c>
      <c r="I545" s="15">
        <v>26187.07087</v>
      </c>
      <c r="J545" s="15">
        <v>0</v>
      </c>
      <c r="K545" s="15">
        <v>0</v>
      </c>
      <c r="L545" s="15">
        <v>0</v>
      </c>
      <c r="M545" s="15">
        <v>0</v>
      </c>
      <c r="N545" s="15">
        <v>26187.07087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77</v>
      </c>
      <c r="G546" s="104" t="s">
        <v>94</v>
      </c>
      <c r="H546" s="104" t="s">
        <v>49</v>
      </c>
      <c r="I546" s="15">
        <v>3060496.7081650002</v>
      </c>
      <c r="J546" s="15">
        <v>0</v>
      </c>
      <c r="K546" s="15">
        <v>28589.443541000001</v>
      </c>
      <c r="L546" s="15">
        <v>6262.1702299999997</v>
      </c>
      <c r="M546" s="15">
        <v>0</v>
      </c>
      <c r="N546" s="15">
        <v>3031907.2646240005</v>
      </c>
      <c r="O546" s="6">
        <v>0</v>
      </c>
      <c r="P546" s="6">
        <v>0</v>
      </c>
      <c r="Q546" s="6">
        <v>0</v>
      </c>
      <c r="R546" s="6">
        <v>0</v>
      </c>
      <c r="S546" s="6">
        <v>89.921179999999993</v>
      </c>
    </row>
    <row r="547" spans="1:19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0</v>
      </c>
      <c r="F547" s="104" t="s">
        <v>77</v>
      </c>
      <c r="G547" s="104" t="s">
        <v>94</v>
      </c>
      <c r="H547" s="104" t="s">
        <v>95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x14ac:dyDescent="0.25">
      <c r="A548" s="12">
        <v>2020</v>
      </c>
      <c r="B548" s="8" t="s">
        <v>16</v>
      </c>
      <c r="C548" s="13">
        <v>1</v>
      </c>
      <c r="D548" s="13">
        <v>0</v>
      </c>
      <c r="E548" s="78">
        <v>0</v>
      </c>
      <c r="F548" s="104" t="s">
        <v>77</v>
      </c>
      <c r="G548" s="104" t="s">
        <v>94</v>
      </c>
      <c r="H548" s="104" t="s">
        <v>67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0</v>
      </c>
      <c r="F549" s="104" t="s">
        <v>77</v>
      </c>
      <c r="G549" s="104" t="s">
        <v>94</v>
      </c>
      <c r="H549" s="104" t="s">
        <v>73</v>
      </c>
      <c r="I549" s="15">
        <v>110672.032301</v>
      </c>
      <c r="J549" s="15">
        <v>26048.32156</v>
      </c>
      <c r="K549" s="15">
        <v>0</v>
      </c>
      <c r="L549" s="15">
        <v>0</v>
      </c>
      <c r="M549" s="15">
        <v>0</v>
      </c>
      <c r="N549" s="15">
        <v>136720.35386100001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77</v>
      </c>
      <c r="G550" s="104" t="s">
        <v>94</v>
      </c>
      <c r="H550" s="104" t="s">
        <v>51</v>
      </c>
      <c r="I550" s="15">
        <v>193208.391057</v>
      </c>
      <c r="J550" s="15">
        <v>0</v>
      </c>
      <c r="K550" s="15">
        <v>0</v>
      </c>
      <c r="L550" s="15">
        <v>0</v>
      </c>
      <c r="M550" s="15">
        <v>0</v>
      </c>
      <c r="N550" s="15">
        <v>193208.391057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77</v>
      </c>
      <c r="G551" s="104" t="s">
        <v>94</v>
      </c>
      <c r="H551" s="104" t="s">
        <v>96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x14ac:dyDescent="0.25">
      <c r="A552" s="12">
        <v>2020</v>
      </c>
      <c r="B552" s="8" t="s">
        <v>16</v>
      </c>
      <c r="C552" s="13">
        <v>1</v>
      </c>
      <c r="D552" s="13">
        <v>1</v>
      </c>
      <c r="E552" s="78">
        <v>0</v>
      </c>
      <c r="F552" s="104" t="s">
        <v>77</v>
      </c>
      <c r="G552" s="104" t="s">
        <v>94</v>
      </c>
      <c r="H552" s="104" t="s">
        <v>92</v>
      </c>
      <c r="I552" s="15">
        <v>60000</v>
      </c>
      <c r="J552" s="15">
        <v>0</v>
      </c>
      <c r="K552" s="15">
        <v>2727.2727300000001</v>
      </c>
      <c r="L552" s="15">
        <v>1073.6704099999999</v>
      </c>
      <c r="M552" s="15">
        <v>0</v>
      </c>
      <c r="N552" s="15">
        <v>57272.727270000003</v>
      </c>
      <c r="O552" s="6">
        <v>0</v>
      </c>
      <c r="P552" s="6">
        <v>0</v>
      </c>
      <c r="Q552" s="6">
        <v>0</v>
      </c>
      <c r="R552" s="6">
        <v>0</v>
      </c>
      <c r="S552" s="6">
        <v>88.755139999999997</v>
      </c>
    </row>
    <row r="553" spans="1:19" x14ac:dyDescent="0.25">
      <c r="A553" s="12">
        <v>2020</v>
      </c>
      <c r="B553" s="8" t="s">
        <v>16</v>
      </c>
      <c r="C553" s="13">
        <v>1</v>
      </c>
      <c r="D553" s="13">
        <v>1</v>
      </c>
      <c r="E553" s="78">
        <v>0</v>
      </c>
      <c r="F553" s="104" t="s">
        <v>77</v>
      </c>
      <c r="G553" s="104" t="s">
        <v>94</v>
      </c>
      <c r="H553" s="104" t="s">
        <v>70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0</v>
      </c>
      <c r="F554" s="104" t="s">
        <v>77</v>
      </c>
      <c r="G554" s="104" t="s">
        <v>94</v>
      </c>
      <c r="H554" s="104" t="s">
        <v>74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25">
      <c r="A555" s="12">
        <v>2020</v>
      </c>
      <c r="B555" s="8" t="s">
        <v>16</v>
      </c>
      <c r="C555" s="13">
        <v>1</v>
      </c>
      <c r="D555" s="13">
        <v>1</v>
      </c>
      <c r="E555" s="78">
        <v>0</v>
      </c>
      <c r="F555" s="104" t="s">
        <v>77</v>
      </c>
      <c r="G555" s="104" t="s">
        <v>94</v>
      </c>
      <c r="H555" s="104" t="s">
        <v>89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0</v>
      </c>
      <c r="F556" s="104" t="s">
        <v>77</v>
      </c>
      <c r="G556" s="104" t="s">
        <v>94</v>
      </c>
      <c r="H556" s="104" t="s">
        <v>65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x14ac:dyDescent="0.25">
      <c r="A557" s="12">
        <v>2020</v>
      </c>
      <c r="B557" s="8" t="s">
        <v>16</v>
      </c>
      <c r="C557" s="13">
        <v>1</v>
      </c>
      <c r="D557" s="13">
        <v>0</v>
      </c>
      <c r="E557" s="78">
        <v>0</v>
      </c>
      <c r="F557" s="104" t="s">
        <v>77</v>
      </c>
      <c r="G557" s="104" t="s">
        <v>94</v>
      </c>
      <c r="H557" s="104" t="s">
        <v>97</v>
      </c>
      <c r="I557" s="15">
        <v>30000</v>
      </c>
      <c r="J557" s="15">
        <v>0</v>
      </c>
      <c r="K557" s="15">
        <v>0</v>
      </c>
      <c r="L557" s="15">
        <v>0</v>
      </c>
      <c r="M557" s="15">
        <v>0</v>
      </c>
      <c r="N557" s="15">
        <v>30000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x14ac:dyDescent="0.25">
      <c r="A558" s="12">
        <v>2020</v>
      </c>
      <c r="B558" s="8" t="s">
        <v>16</v>
      </c>
      <c r="C558" s="13">
        <v>1</v>
      </c>
      <c r="D558" s="13">
        <v>0</v>
      </c>
      <c r="E558" s="78">
        <v>0</v>
      </c>
      <c r="F558" s="104" t="s">
        <v>77</v>
      </c>
      <c r="G558" s="104" t="s">
        <v>94</v>
      </c>
      <c r="H558" s="104" t="s">
        <v>57</v>
      </c>
      <c r="I558" s="15">
        <v>30000</v>
      </c>
      <c r="J558" s="15">
        <v>0</v>
      </c>
      <c r="K558" s="15">
        <v>0</v>
      </c>
      <c r="L558" s="15">
        <v>0</v>
      </c>
      <c r="M558" s="15">
        <v>0</v>
      </c>
      <c r="N558" s="15">
        <v>30000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77</v>
      </c>
      <c r="G559" s="104" t="s">
        <v>94</v>
      </c>
      <c r="H559" s="104" t="s">
        <v>68</v>
      </c>
      <c r="I559" s="15">
        <v>44726.521030000004</v>
      </c>
      <c r="J559" s="15">
        <v>0</v>
      </c>
      <c r="K559" s="15">
        <v>3194.7514999999999</v>
      </c>
      <c r="L559" s="15">
        <v>918.18815999999993</v>
      </c>
      <c r="M559" s="15">
        <v>0</v>
      </c>
      <c r="N559" s="15">
        <v>41531.769529999998</v>
      </c>
      <c r="O559" s="6">
        <v>0</v>
      </c>
      <c r="P559" s="6">
        <v>0</v>
      </c>
      <c r="Q559" s="6">
        <v>0</v>
      </c>
      <c r="R559" s="6">
        <v>0</v>
      </c>
      <c r="S559" s="6">
        <v>93.788429999999991</v>
      </c>
    </row>
    <row r="560" spans="1:19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77</v>
      </c>
      <c r="G560" s="104" t="s">
        <v>94</v>
      </c>
      <c r="H560" s="104" t="s">
        <v>58</v>
      </c>
      <c r="I560" s="15">
        <v>41587.75056</v>
      </c>
      <c r="J560" s="15">
        <v>0</v>
      </c>
      <c r="K560" s="15">
        <v>0</v>
      </c>
      <c r="L560" s="15">
        <v>0</v>
      </c>
      <c r="M560" s="15">
        <v>0</v>
      </c>
      <c r="N560" s="15">
        <v>41587.75056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x14ac:dyDescent="0.25">
      <c r="A561" s="12">
        <v>2020</v>
      </c>
      <c r="B561" s="8" t="s">
        <v>16</v>
      </c>
      <c r="C561" s="13">
        <v>1</v>
      </c>
      <c r="D561" s="13">
        <v>1</v>
      </c>
      <c r="E561" s="78">
        <v>1</v>
      </c>
      <c r="F561" s="104" t="s">
        <v>77</v>
      </c>
      <c r="G561" s="104" t="s">
        <v>98</v>
      </c>
      <c r="H561" s="104" t="s">
        <v>49</v>
      </c>
      <c r="I561" s="15">
        <v>658286.41417</v>
      </c>
      <c r="J561" s="15">
        <v>78358.687730000005</v>
      </c>
      <c r="K561" s="15">
        <v>5269.6816900000003</v>
      </c>
      <c r="L561" s="15">
        <v>1870.88564</v>
      </c>
      <c r="M561" s="15">
        <v>0</v>
      </c>
      <c r="N561" s="15">
        <v>731375.42021000001</v>
      </c>
      <c r="O561" s="6">
        <v>0</v>
      </c>
      <c r="P561" s="6">
        <v>0</v>
      </c>
      <c r="Q561" s="6">
        <v>0</v>
      </c>
      <c r="R561" s="6">
        <v>0</v>
      </c>
      <c r="S561" s="6">
        <v>52.282210000000013</v>
      </c>
    </row>
    <row r="562" spans="1:19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77</v>
      </c>
      <c r="G562" s="104" t="s">
        <v>98</v>
      </c>
      <c r="H562" s="104" t="s">
        <v>57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0</v>
      </c>
      <c r="F563" s="104" t="s">
        <v>77</v>
      </c>
      <c r="G563" s="104" t="s">
        <v>98</v>
      </c>
      <c r="H563" s="104" t="s">
        <v>70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0</v>
      </c>
      <c r="F564" s="104" t="s">
        <v>77</v>
      </c>
      <c r="G564" s="104" t="s">
        <v>98</v>
      </c>
      <c r="H564" s="104" t="s">
        <v>99</v>
      </c>
      <c r="I564" s="15">
        <v>88154.065920000008</v>
      </c>
      <c r="J564" s="15">
        <v>0</v>
      </c>
      <c r="K564" s="15">
        <v>0</v>
      </c>
      <c r="L564" s="15">
        <v>0</v>
      </c>
      <c r="M564" s="15">
        <v>0</v>
      </c>
      <c r="N564" s="15">
        <v>88154.065920000008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77</v>
      </c>
      <c r="G565" s="104" t="s">
        <v>98</v>
      </c>
      <c r="H565" s="104" t="s">
        <v>51</v>
      </c>
      <c r="I565" s="15">
        <v>386087.08601999999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386087.08601999999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0</v>
      </c>
      <c r="F566" s="104" t="s">
        <v>77</v>
      </c>
      <c r="G566" s="104" t="s">
        <v>98</v>
      </c>
      <c r="H566" s="104" t="s">
        <v>60</v>
      </c>
      <c r="I566" s="15">
        <v>92912.285319999995</v>
      </c>
      <c r="J566" s="15">
        <v>0</v>
      </c>
      <c r="K566" s="15">
        <v>0</v>
      </c>
      <c r="L566" s="15">
        <v>0</v>
      </c>
      <c r="M566" s="15">
        <v>0</v>
      </c>
      <c r="N566" s="15">
        <v>92912.285319999995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0</v>
      </c>
      <c r="F567" s="104" t="s">
        <v>77</v>
      </c>
      <c r="G567" s="104" t="s">
        <v>98</v>
      </c>
      <c r="H567" s="104" t="s">
        <v>100</v>
      </c>
      <c r="I567" s="15">
        <v>24951.483899999999</v>
      </c>
      <c r="J567" s="15">
        <v>0</v>
      </c>
      <c r="K567" s="15">
        <v>0</v>
      </c>
      <c r="L567" s="15">
        <v>0</v>
      </c>
      <c r="M567" s="15">
        <v>0</v>
      </c>
      <c r="N567" s="15">
        <v>24951.483899999999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0</v>
      </c>
      <c r="F568" s="104" t="s">
        <v>77</v>
      </c>
      <c r="G568" s="104" t="s">
        <v>98</v>
      </c>
      <c r="H568" s="104" t="s">
        <v>93</v>
      </c>
      <c r="I568" s="15">
        <v>7173.0665399999998</v>
      </c>
      <c r="J568" s="15">
        <v>0</v>
      </c>
      <c r="K568" s="15">
        <v>0</v>
      </c>
      <c r="L568" s="15">
        <v>0</v>
      </c>
      <c r="M568" s="15">
        <v>0</v>
      </c>
      <c r="N568" s="15">
        <v>7173.0665399999998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1</v>
      </c>
      <c r="F569" s="104" t="s">
        <v>82</v>
      </c>
      <c r="G569" s="104" t="s">
        <v>101</v>
      </c>
      <c r="H569" s="104" t="s">
        <v>49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82</v>
      </c>
      <c r="G570" s="104" t="s">
        <v>101</v>
      </c>
      <c r="H570" s="104" t="s">
        <v>102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82</v>
      </c>
      <c r="G571" s="104" t="s">
        <v>101</v>
      </c>
      <c r="H571" s="104" t="s">
        <v>103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x14ac:dyDescent="0.25">
      <c r="A572" s="12">
        <v>2020</v>
      </c>
      <c r="B572" s="8" t="s">
        <v>16</v>
      </c>
      <c r="C572" s="13">
        <v>1</v>
      </c>
      <c r="D572" s="13">
        <v>0</v>
      </c>
      <c r="E572" s="78">
        <v>0</v>
      </c>
      <c r="F572" s="104" t="s">
        <v>82</v>
      </c>
      <c r="G572" s="104" t="s">
        <v>101</v>
      </c>
      <c r="H572" s="104" t="s">
        <v>57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82</v>
      </c>
      <c r="G573" s="104" t="s">
        <v>101</v>
      </c>
      <c r="H573" s="104" t="s">
        <v>104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82</v>
      </c>
      <c r="G574" s="104" t="s">
        <v>101</v>
      </c>
      <c r="H574" s="104" t="s">
        <v>105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1</v>
      </c>
      <c r="F575" s="104" t="s">
        <v>82</v>
      </c>
      <c r="G575" s="104" t="s">
        <v>101</v>
      </c>
      <c r="H575" s="104" t="s">
        <v>106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82</v>
      </c>
      <c r="G576" s="104" t="s">
        <v>101</v>
      </c>
      <c r="H576" s="104" t="s">
        <v>66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82</v>
      </c>
      <c r="G577" s="104" t="s">
        <v>101</v>
      </c>
      <c r="H577" s="104" t="s">
        <v>50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82</v>
      </c>
      <c r="G578" s="104" t="s">
        <v>101</v>
      </c>
      <c r="H578" s="104" t="s">
        <v>53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1</v>
      </c>
      <c r="F579" s="104" t="s">
        <v>82</v>
      </c>
      <c r="G579" s="104" t="s">
        <v>107</v>
      </c>
      <c r="H579" s="104" t="s">
        <v>49</v>
      </c>
      <c r="I579" s="15">
        <v>199332</v>
      </c>
      <c r="J579" s="15">
        <v>0</v>
      </c>
      <c r="K579" s="15">
        <v>0</v>
      </c>
      <c r="L579" s="15">
        <v>0</v>
      </c>
      <c r="M579" s="15">
        <v>0</v>
      </c>
      <c r="N579" s="15">
        <v>199332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1</v>
      </c>
      <c r="F580" s="104" t="s">
        <v>82</v>
      </c>
      <c r="G580" s="104" t="s">
        <v>107</v>
      </c>
      <c r="H580" s="104" t="s">
        <v>102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1</v>
      </c>
      <c r="F581" s="104" t="s">
        <v>82</v>
      </c>
      <c r="G581" s="104" t="s">
        <v>107</v>
      </c>
      <c r="H581" s="104" t="s">
        <v>103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x14ac:dyDescent="0.25">
      <c r="A582" s="12">
        <v>2020</v>
      </c>
      <c r="B582" s="8" t="s">
        <v>16</v>
      </c>
      <c r="C582" s="13">
        <v>1</v>
      </c>
      <c r="D582" s="13">
        <v>0</v>
      </c>
      <c r="E582" s="78">
        <v>0</v>
      </c>
      <c r="F582" s="104" t="s">
        <v>82</v>
      </c>
      <c r="G582" s="104" t="s">
        <v>107</v>
      </c>
      <c r="H582" s="104" t="s">
        <v>57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1</v>
      </c>
      <c r="F583" s="104" t="s">
        <v>82</v>
      </c>
      <c r="G583" s="104" t="s">
        <v>107</v>
      </c>
      <c r="H583" s="104" t="s">
        <v>104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x14ac:dyDescent="0.25">
      <c r="A584" s="12">
        <v>2020</v>
      </c>
      <c r="B584" s="8" t="s">
        <v>16</v>
      </c>
      <c r="C584" s="13">
        <v>1</v>
      </c>
      <c r="D584" s="13">
        <v>1</v>
      </c>
      <c r="E584" s="78">
        <v>1</v>
      </c>
      <c r="F584" s="104" t="s">
        <v>82</v>
      </c>
      <c r="G584" s="104" t="s">
        <v>107</v>
      </c>
      <c r="H584" s="104" t="s">
        <v>105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x14ac:dyDescent="0.25">
      <c r="A585" s="12">
        <v>2020</v>
      </c>
      <c r="B585" s="8" t="s">
        <v>16</v>
      </c>
      <c r="C585" s="13">
        <v>1</v>
      </c>
      <c r="D585" s="13">
        <v>1</v>
      </c>
      <c r="E585" s="78">
        <v>1</v>
      </c>
      <c r="F585" s="104" t="s">
        <v>82</v>
      </c>
      <c r="G585" s="104" t="s">
        <v>107</v>
      </c>
      <c r="H585" s="104" t="s">
        <v>106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x14ac:dyDescent="0.25">
      <c r="A586" s="12">
        <v>2020</v>
      </c>
      <c r="B586" s="8" t="s">
        <v>16</v>
      </c>
      <c r="C586" s="13">
        <v>1</v>
      </c>
      <c r="D586" s="13">
        <v>1</v>
      </c>
      <c r="E586" s="78">
        <v>0</v>
      </c>
      <c r="F586" s="104" t="s">
        <v>82</v>
      </c>
      <c r="G586" s="104" t="s">
        <v>107</v>
      </c>
      <c r="H586" s="104" t="s">
        <v>66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x14ac:dyDescent="0.25">
      <c r="A587" s="12">
        <v>2020</v>
      </c>
      <c r="B587" s="8" t="s">
        <v>16</v>
      </c>
      <c r="C587" s="13">
        <v>1</v>
      </c>
      <c r="D587" s="13">
        <v>1</v>
      </c>
      <c r="E587" s="78">
        <v>0</v>
      </c>
      <c r="F587" s="104" t="s">
        <v>82</v>
      </c>
      <c r="G587" s="104" t="s">
        <v>107</v>
      </c>
      <c r="H587" s="104" t="s">
        <v>50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x14ac:dyDescent="0.25">
      <c r="A588" s="12">
        <v>2020</v>
      </c>
      <c r="B588" s="8" t="s">
        <v>16</v>
      </c>
      <c r="C588" s="13">
        <v>1</v>
      </c>
      <c r="D588" s="13">
        <v>1</v>
      </c>
      <c r="E588" s="78">
        <v>0</v>
      </c>
      <c r="F588" s="104" t="s">
        <v>82</v>
      </c>
      <c r="G588" s="104" t="s">
        <v>107</v>
      </c>
      <c r="H588" s="104" t="s">
        <v>53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25">
      <c r="A589" s="12">
        <v>2020</v>
      </c>
      <c r="B589" s="8" t="s">
        <v>16</v>
      </c>
      <c r="C589" s="13">
        <v>1</v>
      </c>
      <c r="D589" s="13">
        <v>1</v>
      </c>
      <c r="E589" s="78">
        <v>1</v>
      </c>
      <c r="F589" s="104" t="s">
        <v>82</v>
      </c>
      <c r="G589" s="104" t="s">
        <v>108</v>
      </c>
      <c r="H589" s="104" t="s">
        <v>49</v>
      </c>
      <c r="I589" s="15">
        <v>2000000</v>
      </c>
      <c r="J589" s="15">
        <v>0</v>
      </c>
      <c r="K589" s="15">
        <v>0</v>
      </c>
      <c r="L589" s="15">
        <v>822.36149999999998</v>
      </c>
      <c r="M589" s="15">
        <v>0</v>
      </c>
      <c r="N589" s="15">
        <v>2000000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x14ac:dyDescent="0.25">
      <c r="A590" s="12">
        <v>2020</v>
      </c>
      <c r="B590" s="8" t="s">
        <v>16</v>
      </c>
      <c r="C590" s="13">
        <v>1</v>
      </c>
      <c r="D590" s="13">
        <v>1</v>
      </c>
      <c r="E590" s="78">
        <v>1</v>
      </c>
      <c r="F590" s="104" t="s">
        <v>82</v>
      </c>
      <c r="G590" s="104" t="s">
        <v>109</v>
      </c>
      <c r="H590" s="104" t="s">
        <v>49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25">
      <c r="A591" s="12">
        <v>2020</v>
      </c>
      <c r="B591" s="8" t="s">
        <v>16</v>
      </c>
      <c r="C591" s="13">
        <v>1</v>
      </c>
      <c r="D591" s="13">
        <v>1</v>
      </c>
      <c r="E591" s="78">
        <v>1</v>
      </c>
      <c r="F591" s="104" t="s">
        <v>61</v>
      </c>
      <c r="G591" s="104" t="s">
        <v>110</v>
      </c>
      <c r="H591" s="104" t="s">
        <v>49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25">
      <c r="A592" s="12">
        <v>2020</v>
      </c>
      <c r="B592" s="8" t="s">
        <v>16</v>
      </c>
      <c r="C592" s="13">
        <v>1</v>
      </c>
      <c r="D592" s="13">
        <v>1</v>
      </c>
      <c r="E592" s="78">
        <v>1</v>
      </c>
      <c r="F592" s="104" t="s">
        <v>61</v>
      </c>
      <c r="G592" s="104" t="s">
        <v>111</v>
      </c>
      <c r="H592" s="104" t="s">
        <v>49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25">
      <c r="A593" s="12">
        <v>2020</v>
      </c>
      <c r="B593" s="8" t="s">
        <v>16</v>
      </c>
      <c r="C593" s="13">
        <v>1</v>
      </c>
      <c r="D593" s="13">
        <v>1</v>
      </c>
      <c r="E593" s="78">
        <v>1</v>
      </c>
      <c r="F593" s="104" t="s">
        <v>61</v>
      </c>
      <c r="G593" s="104" t="s">
        <v>112</v>
      </c>
      <c r="H593" s="104" t="s">
        <v>49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x14ac:dyDescent="0.25">
      <c r="A594" s="12">
        <v>2020</v>
      </c>
      <c r="B594" s="8" t="s">
        <v>16</v>
      </c>
      <c r="C594" s="13">
        <v>1</v>
      </c>
      <c r="D594" s="13">
        <v>1</v>
      </c>
      <c r="E594" s="78">
        <v>1</v>
      </c>
      <c r="F594" s="104" t="s">
        <v>61</v>
      </c>
      <c r="G594" s="104" t="s">
        <v>113</v>
      </c>
      <c r="H594" s="104" t="s">
        <v>49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25">
      <c r="A595" s="12">
        <v>2020</v>
      </c>
      <c r="B595" s="8" t="s">
        <v>16</v>
      </c>
      <c r="C595" s="13">
        <v>1</v>
      </c>
      <c r="D595" s="13">
        <v>1</v>
      </c>
      <c r="E595" s="78">
        <v>1</v>
      </c>
      <c r="F595" s="104" t="s">
        <v>61</v>
      </c>
      <c r="G595" s="104" t="s">
        <v>114</v>
      </c>
      <c r="H595" s="104" t="s">
        <v>49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25">
      <c r="A596" s="12">
        <v>2020</v>
      </c>
      <c r="B596" s="8" t="s">
        <v>16</v>
      </c>
      <c r="C596" s="13">
        <v>1</v>
      </c>
      <c r="D596" s="13">
        <v>1</v>
      </c>
      <c r="E596" s="78">
        <v>1</v>
      </c>
      <c r="F596" s="104" t="s">
        <v>61</v>
      </c>
      <c r="G596" s="104" t="s">
        <v>115</v>
      </c>
      <c r="H596" s="104" t="s">
        <v>49</v>
      </c>
      <c r="I596" s="15">
        <v>2562.5215999999996</v>
      </c>
      <c r="J596" s="15">
        <v>0</v>
      </c>
      <c r="K596" s="15">
        <v>1286.006648</v>
      </c>
      <c r="L596" s="15">
        <v>35.792130999999998</v>
      </c>
      <c r="M596" s="15">
        <v>9.4808560000003581</v>
      </c>
      <c r="N596" s="15">
        <v>1285.9958079999999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25">
      <c r="A597" s="12">
        <v>2020</v>
      </c>
      <c r="B597" s="8" t="s">
        <v>16</v>
      </c>
      <c r="C597" s="13">
        <v>1</v>
      </c>
      <c r="D597" s="13">
        <v>1</v>
      </c>
      <c r="E597" s="78">
        <v>1</v>
      </c>
      <c r="F597" s="104" t="s">
        <v>61</v>
      </c>
      <c r="G597" s="104" t="s">
        <v>115</v>
      </c>
      <c r="H597" s="104" t="s">
        <v>116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25">
      <c r="A598" s="12">
        <v>2020</v>
      </c>
      <c r="B598" s="8" t="s">
        <v>16</v>
      </c>
      <c r="C598" s="13">
        <v>1</v>
      </c>
      <c r="D598" s="13">
        <v>1</v>
      </c>
      <c r="E598" s="78">
        <v>1</v>
      </c>
      <c r="F598" s="104" t="s">
        <v>61</v>
      </c>
      <c r="G598" s="104" t="s">
        <v>115</v>
      </c>
      <c r="H598" s="104" t="s">
        <v>105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25">
      <c r="A599" s="12">
        <v>2020</v>
      </c>
      <c r="B599" s="8" t="s">
        <v>16</v>
      </c>
      <c r="C599" s="13">
        <v>1</v>
      </c>
      <c r="D599" s="13">
        <v>1</v>
      </c>
      <c r="E599" s="78">
        <v>1</v>
      </c>
      <c r="F599" s="104" t="s">
        <v>61</v>
      </c>
      <c r="G599" s="104" t="s">
        <v>115</v>
      </c>
      <c r="H599" s="104" t="s">
        <v>106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25">
      <c r="A600" s="12">
        <v>2020</v>
      </c>
      <c r="B600" s="8" t="s">
        <v>16</v>
      </c>
      <c r="C600" s="13">
        <v>1</v>
      </c>
      <c r="D600" s="13">
        <v>1</v>
      </c>
      <c r="E600" s="78">
        <v>0</v>
      </c>
      <c r="F600" s="104" t="s">
        <v>61</v>
      </c>
      <c r="G600" s="104" t="s">
        <v>115</v>
      </c>
      <c r="H600" s="104" t="s">
        <v>66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25">
      <c r="A601" s="12">
        <v>2020</v>
      </c>
      <c r="B601" s="8" t="s">
        <v>16</v>
      </c>
      <c r="C601" s="13">
        <v>1</v>
      </c>
      <c r="D601" s="13">
        <v>1</v>
      </c>
      <c r="E601" s="78">
        <v>0</v>
      </c>
      <c r="F601" s="104" t="s">
        <v>61</v>
      </c>
      <c r="G601" s="104" t="s">
        <v>115</v>
      </c>
      <c r="H601" s="104" t="s">
        <v>53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25">
      <c r="A602" s="12">
        <v>2020</v>
      </c>
      <c r="B602" s="8" t="s">
        <v>16</v>
      </c>
      <c r="C602" s="13">
        <v>1</v>
      </c>
      <c r="D602" s="13">
        <v>0</v>
      </c>
      <c r="E602" s="78">
        <v>0</v>
      </c>
      <c r="F602" s="104" t="s">
        <v>61</v>
      </c>
      <c r="G602" s="104" t="s">
        <v>115</v>
      </c>
      <c r="H602" s="104" t="s">
        <v>117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25">
      <c r="A603" s="12">
        <v>2020</v>
      </c>
      <c r="B603" s="8" t="s">
        <v>16</v>
      </c>
      <c r="C603" s="13">
        <v>1</v>
      </c>
      <c r="D603" s="13">
        <v>0</v>
      </c>
      <c r="E603" s="78">
        <v>0</v>
      </c>
      <c r="F603" s="104" t="s">
        <v>61</v>
      </c>
      <c r="G603" s="104" t="s">
        <v>115</v>
      </c>
      <c r="H603" s="104" t="s">
        <v>57</v>
      </c>
      <c r="I603" s="15">
        <v>37.620220000000003</v>
      </c>
      <c r="J603" s="15">
        <v>0</v>
      </c>
      <c r="K603" s="15">
        <v>18.810110000000002</v>
      </c>
      <c r="L603" s="15">
        <v>0.56241999999999992</v>
      </c>
      <c r="M603" s="15">
        <v>0</v>
      </c>
      <c r="N603" s="15">
        <v>18.810110000000002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x14ac:dyDescent="0.25">
      <c r="A604" s="12">
        <v>2020</v>
      </c>
      <c r="B604" s="8" t="s">
        <v>16</v>
      </c>
      <c r="C604" s="13">
        <v>1</v>
      </c>
      <c r="D604" s="13">
        <v>1</v>
      </c>
      <c r="E604" s="78">
        <v>1</v>
      </c>
      <c r="F604" s="104" t="s">
        <v>61</v>
      </c>
      <c r="G604" s="104" t="s">
        <v>118</v>
      </c>
      <c r="H604" s="104" t="s">
        <v>49</v>
      </c>
      <c r="I604" s="15">
        <v>13127.733048</v>
      </c>
      <c r="J604" s="15">
        <v>0</v>
      </c>
      <c r="K604" s="15">
        <v>0</v>
      </c>
      <c r="L604" s="15">
        <v>0</v>
      </c>
      <c r="M604" s="15">
        <v>8.4437959999995655</v>
      </c>
      <c r="N604" s="15">
        <v>13136.176844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x14ac:dyDescent="0.25">
      <c r="A605" s="12">
        <v>2020</v>
      </c>
      <c r="B605" s="8" t="s">
        <v>16</v>
      </c>
      <c r="C605" s="13">
        <v>1</v>
      </c>
      <c r="D605" s="13">
        <v>0</v>
      </c>
      <c r="E605" s="78">
        <v>0</v>
      </c>
      <c r="F605" s="104" t="s">
        <v>61</v>
      </c>
      <c r="G605" s="104" t="s">
        <v>118</v>
      </c>
      <c r="H605" s="104" t="s">
        <v>64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25">
      <c r="A606" s="12">
        <v>2020</v>
      </c>
      <c r="B606" s="8" t="s">
        <v>16</v>
      </c>
      <c r="C606" s="13">
        <v>1</v>
      </c>
      <c r="D606" s="13">
        <v>1</v>
      </c>
      <c r="E606" s="78">
        <v>1</v>
      </c>
      <c r="F606" s="104" t="s">
        <v>61</v>
      </c>
      <c r="G606" s="104" t="s">
        <v>118</v>
      </c>
      <c r="H606" s="104" t="s">
        <v>116</v>
      </c>
      <c r="I606" s="15">
        <v>173.17612100000002</v>
      </c>
      <c r="J606" s="15">
        <v>0</v>
      </c>
      <c r="K606" s="15">
        <v>0</v>
      </c>
      <c r="L606" s="15">
        <v>0</v>
      </c>
      <c r="M606" s="15">
        <v>0.74564499999996769</v>
      </c>
      <c r="N606" s="15">
        <v>173.92176599999999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25">
      <c r="A607" s="12">
        <v>2020</v>
      </c>
      <c r="B607" s="8" t="s">
        <v>16</v>
      </c>
      <c r="C607" s="13">
        <v>1</v>
      </c>
      <c r="D607" s="13">
        <v>1</v>
      </c>
      <c r="E607" s="78">
        <v>1</v>
      </c>
      <c r="F607" s="104" t="s">
        <v>61</v>
      </c>
      <c r="G607" s="104" t="s">
        <v>118</v>
      </c>
      <c r="H607" s="104" t="s">
        <v>105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25">
      <c r="A608" s="12">
        <v>2020</v>
      </c>
      <c r="B608" s="8" t="s">
        <v>16</v>
      </c>
      <c r="C608" s="13">
        <v>1</v>
      </c>
      <c r="D608" s="13">
        <v>1</v>
      </c>
      <c r="E608" s="78">
        <v>1</v>
      </c>
      <c r="F608" s="104" t="s">
        <v>61</v>
      </c>
      <c r="G608" s="104" t="s">
        <v>118</v>
      </c>
      <c r="H608" s="104" t="s">
        <v>106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x14ac:dyDescent="0.25">
      <c r="A609" s="12">
        <v>2020</v>
      </c>
      <c r="B609" s="8" t="s">
        <v>16</v>
      </c>
      <c r="C609" s="13">
        <v>1</v>
      </c>
      <c r="D609" s="13">
        <v>1</v>
      </c>
      <c r="E609" s="78">
        <v>0</v>
      </c>
      <c r="F609" s="104" t="s">
        <v>61</v>
      </c>
      <c r="G609" s="104" t="s">
        <v>118</v>
      </c>
      <c r="H609" s="104" t="s">
        <v>66</v>
      </c>
      <c r="I609" s="15">
        <v>276.19506200000001</v>
      </c>
      <c r="J609" s="15">
        <v>0</v>
      </c>
      <c r="K609" s="15">
        <v>0</v>
      </c>
      <c r="L609" s="15">
        <v>0</v>
      </c>
      <c r="M609" s="15">
        <v>0.5227050000000304</v>
      </c>
      <c r="N609" s="15">
        <v>276.71776700000004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25">
      <c r="A610" s="12">
        <v>2020</v>
      </c>
      <c r="B610" s="8" t="s">
        <v>16</v>
      </c>
      <c r="C610" s="13">
        <v>1</v>
      </c>
      <c r="D610" s="13">
        <v>1</v>
      </c>
      <c r="E610" s="78">
        <v>0</v>
      </c>
      <c r="F610" s="104" t="s">
        <v>61</v>
      </c>
      <c r="G610" s="104" t="s">
        <v>118</v>
      </c>
      <c r="H610" s="104" t="s">
        <v>53</v>
      </c>
      <c r="I610" s="15">
        <v>107.85781</v>
      </c>
      <c r="J610" s="15">
        <v>0</v>
      </c>
      <c r="K610" s="15">
        <v>0</v>
      </c>
      <c r="L610" s="15">
        <v>0</v>
      </c>
      <c r="M610" s="15">
        <v>0</v>
      </c>
      <c r="N610" s="15">
        <v>107.85781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25">
      <c r="A611" s="12">
        <v>2020</v>
      </c>
      <c r="B611" s="8" t="s">
        <v>16</v>
      </c>
      <c r="C611" s="13">
        <v>1</v>
      </c>
      <c r="D611" s="13">
        <v>0</v>
      </c>
      <c r="E611" s="78">
        <v>0</v>
      </c>
      <c r="F611" s="104" t="s">
        <v>61</v>
      </c>
      <c r="G611" s="104" t="s">
        <v>118</v>
      </c>
      <c r="H611" s="104" t="s">
        <v>117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x14ac:dyDescent="0.25">
      <c r="A612" s="12">
        <v>2020</v>
      </c>
      <c r="B612" s="8" t="s">
        <v>16</v>
      </c>
      <c r="C612" s="13">
        <v>1</v>
      </c>
      <c r="D612" s="13">
        <v>0</v>
      </c>
      <c r="E612" s="78">
        <v>0</v>
      </c>
      <c r="F612" s="104" t="s">
        <v>61</v>
      </c>
      <c r="G612" s="104" t="s">
        <v>118</v>
      </c>
      <c r="H612" s="104" t="s">
        <v>57</v>
      </c>
      <c r="I612" s="15">
        <v>18.09591</v>
      </c>
      <c r="J612" s="15">
        <v>0</v>
      </c>
      <c r="K612" s="15">
        <v>0</v>
      </c>
      <c r="L612" s="15">
        <v>0</v>
      </c>
      <c r="M612" s="15">
        <v>0</v>
      </c>
      <c r="N612" s="15">
        <v>18.09591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25">
      <c r="A613" s="12">
        <v>2020</v>
      </c>
      <c r="B613" s="8" t="s">
        <v>16</v>
      </c>
      <c r="C613" s="13">
        <v>1</v>
      </c>
      <c r="D613" s="13">
        <v>1</v>
      </c>
      <c r="E613" s="78">
        <v>1</v>
      </c>
      <c r="F613" s="104" t="s">
        <v>82</v>
      </c>
      <c r="G613" s="104" t="s">
        <v>119</v>
      </c>
      <c r="H613" s="104" t="s">
        <v>49</v>
      </c>
      <c r="I613" s="15">
        <v>2106419.5150000001</v>
      </c>
      <c r="J613" s="15">
        <v>0</v>
      </c>
      <c r="K613" s="15">
        <v>0</v>
      </c>
      <c r="L613" s="15">
        <v>1080.4849999999999</v>
      </c>
      <c r="M613" s="15">
        <v>0</v>
      </c>
      <c r="N613" s="15">
        <v>2106419.5150000001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x14ac:dyDescent="0.25">
      <c r="A614" s="12">
        <v>2020</v>
      </c>
      <c r="B614" s="8" t="s">
        <v>16</v>
      </c>
      <c r="C614" s="13">
        <v>1</v>
      </c>
      <c r="D614" s="13">
        <v>1</v>
      </c>
      <c r="E614" s="78">
        <v>1</v>
      </c>
      <c r="F614" s="104" t="s">
        <v>82</v>
      </c>
      <c r="G614" s="104" t="s">
        <v>120</v>
      </c>
      <c r="H614" s="104" t="s">
        <v>49</v>
      </c>
      <c r="I614" s="15">
        <v>1750000</v>
      </c>
      <c r="J614" s="15">
        <v>0</v>
      </c>
      <c r="K614" s="15">
        <v>0</v>
      </c>
      <c r="L614" s="15">
        <v>1112.106</v>
      </c>
      <c r="M614" s="15">
        <v>0</v>
      </c>
      <c r="N614" s="15">
        <v>1750000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x14ac:dyDescent="0.25">
      <c r="A615" s="12">
        <v>2020</v>
      </c>
      <c r="B615" s="8" t="s">
        <v>16</v>
      </c>
      <c r="C615" s="13">
        <v>1</v>
      </c>
      <c r="D615" s="13">
        <v>1</v>
      </c>
      <c r="E615" s="78">
        <v>0</v>
      </c>
      <c r="F615" s="104" t="s">
        <v>82</v>
      </c>
      <c r="G615" s="104" t="s">
        <v>121</v>
      </c>
      <c r="H615" s="104" t="s">
        <v>122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x14ac:dyDescent="0.25">
      <c r="A616" s="12">
        <v>2020</v>
      </c>
      <c r="B616" s="8" t="s">
        <v>16</v>
      </c>
      <c r="C616" s="13">
        <v>1</v>
      </c>
      <c r="D616" s="13">
        <v>1</v>
      </c>
      <c r="E616" s="78">
        <v>1</v>
      </c>
      <c r="F616" s="104" t="s">
        <v>82</v>
      </c>
      <c r="G616" s="104" t="s">
        <v>123</v>
      </c>
      <c r="H616" s="104" t="s">
        <v>49</v>
      </c>
      <c r="I616" s="15">
        <v>2000000</v>
      </c>
      <c r="J616" s="15">
        <v>0</v>
      </c>
      <c r="K616" s="15">
        <v>0</v>
      </c>
      <c r="L616" s="15">
        <v>1305.4590000000001</v>
      </c>
      <c r="M616" s="15">
        <v>0</v>
      </c>
      <c r="N616" s="15">
        <v>2000000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x14ac:dyDescent="0.25">
      <c r="A617" s="12">
        <v>2020</v>
      </c>
      <c r="B617" s="8" t="s">
        <v>16</v>
      </c>
      <c r="C617" s="13">
        <v>1</v>
      </c>
      <c r="D617" s="13">
        <v>1</v>
      </c>
      <c r="E617" s="78">
        <v>1</v>
      </c>
      <c r="F617" s="104" t="s">
        <v>82</v>
      </c>
      <c r="G617" s="104" t="s">
        <v>124</v>
      </c>
      <c r="H617" s="104" t="s">
        <v>49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x14ac:dyDescent="0.25">
      <c r="A618" s="12">
        <v>2020</v>
      </c>
      <c r="B618" s="8" t="s">
        <v>16</v>
      </c>
      <c r="C618" s="13">
        <v>1</v>
      </c>
      <c r="D618" s="13">
        <v>1</v>
      </c>
      <c r="E618" s="78">
        <v>1</v>
      </c>
      <c r="F618" s="104" t="s">
        <v>82</v>
      </c>
      <c r="G618" s="104" t="s">
        <v>125</v>
      </c>
      <c r="H618" s="104" t="s">
        <v>49</v>
      </c>
      <c r="I618" s="15">
        <v>2500000</v>
      </c>
      <c r="J618" s="15">
        <v>0</v>
      </c>
      <c r="K618" s="15">
        <v>0</v>
      </c>
      <c r="L618" s="15">
        <v>1146.8554999999999</v>
      </c>
      <c r="M618" s="15">
        <v>0</v>
      </c>
      <c r="N618" s="15">
        <v>2609790.6444999999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x14ac:dyDescent="0.25">
      <c r="A619" s="12">
        <v>2020</v>
      </c>
      <c r="B619" s="8" t="s">
        <v>16</v>
      </c>
      <c r="C619" s="13">
        <v>1</v>
      </c>
      <c r="D619" s="13">
        <v>1</v>
      </c>
      <c r="E619" s="78">
        <v>0</v>
      </c>
      <c r="F619" s="104" t="s">
        <v>82</v>
      </c>
      <c r="G619" s="104" t="s">
        <v>121</v>
      </c>
      <c r="H619" s="104" t="s">
        <v>126</v>
      </c>
      <c r="I619" s="15">
        <v>200000</v>
      </c>
      <c r="J619" s="15">
        <v>0</v>
      </c>
      <c r="K619" s="15">
        <v>25000</v>
      </c>
      <c r="L619" s="15">
        <v>770.83332999999993</v>
      </c>
      <c r="M619" s="15">
        <v>0</v>
      </c>
      <c r="N619" s="15">
        <v>175000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x14ac:dyDescent="0.25">
      <c r="A620" s="12">
        <v>2020</v>
      </c>
      <c r="B620" s="8" t="s">
        <v>16</v>
      </c>
      <c r="C620" s="13">
        <v>1</v>
      </c>
      <c r="D620" s="13">
        <v>1</v>
      </c>
      <c r="E620" s="78">
        <v>1</v>
      </c>
      <c r="F620" s="104" t="s">
        <v>82</v>
      </c>
      <c r="G620" s="104" t="s">
        <v>127</v>
      </c>
      <c r="H620" s="104" t="s">
        <v>49</v>
      </c>
      <c r="I620" s="15">
        <v>3000000</v>
      </c>
      <c r="J620" s="15">
        <v>0</v>
      </c>
      <c r="K620" s="15">
        <v>0</v>
      </c>
      <c r="L620" s="15">
        <v>1331.6959999999999</v>
      </c>
      <c r="M620" s="15">
        <v>0</v>
      </c>
      <c r="N620" s="15">
        <v>3000000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25">
      <c r="A621" s="12">
        <v>2020</v>
      </c>
      <c r="B621" s="8" t="s">
        <v>16</v>
      </c>
      <c r="C621" s="13">
        <v>1</v>
      </c>
      <c r="D621" s="13">
        <v>1</v>
      </c>
      <c r="E621" s="78">
        <v>1</v>
      </c>
      <c r="F621" s="104" t="s">
        <v>82</v>
      </c>
      <c r="G621" s="104" t="s">
        <v>128</v>
      </c>
      <c r="H621" s="104" t="s">
        <v>49</v>
      </c>
      <c r="I621" s="15">
        <v>2125000</v>
      </c>
      <c r="J621" s="15">
        <v>0</v>
      </c>
      <c r="K621" s="15">
        <v>0</v>
      </c>
      <c r="L621" s="15">
        <v>989.01149999999996</v>
      </c>
      <c r="M621" s="15">
        <v>0</v>
      </c>
      <c r="N621" s="15">
        <v>2125000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x14ac:dyDescent="0.25">
      <c r="A622" s="12">
        <v>2020</v>
      </c>
      <c r="B622" s="8" t="s">
        <v>16</v>
      </c>
      <c r="C622" s="13">
        <v>1</v>
      </c>
      <c r="D622" s="13">
        <v>1</v>
      </c>
      <c r="E622" s="78">
        <v>1</v>
      </c>
      <c r="F622" s="104" t="s">
        <v>82</v>
      </c>
      <c r="G622" s="104" t="s">
        <v>129</v>
      </c>
      <c r="H622" s="104" t="s">
        <v>49</v>
      </c>
      <c r="I622" s="15">
        <v>623354.98049999995</v>
      </c>
      <c r="J622" s="15">
        <v>0</v>
      </c>
      <c r="K622" s="15">
        <v>0</v>
      </c>
      <c r="L622" s="15">
        <v>270.01949999999999</v>
      </c>
      <c r="M622" s="15">
        <v>0</v>
      </c>
      <c r="N622" s="15">
        <v>623354.98049999995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x14ac:dyDescent="0.25">
      <c r="A623" s="12">
        <v>2020</v>
      </c>
      <c r="B623" s="8" t="s">
        <v>16</v>
      </c>
      <c r="C623" s="13">
        <v>1</v>
      </c>
      <c r="D623" s="13">
        <v>1</v>
      </c>
      <c r="E623" s="78">
        <v>1</v>
      </c>
      <c r="F623" s="104" t="s">
        <v>82</v>
      </c>
      <c r="G623" s="104" t="s">
        <v>130</v>
      </c>
      <c r="H623" s="104" t="s">
        <v>49</v>
      </c>
      <c r="I623" s="15">
        <v>1465862.1195</v>
      </c>
      <c r="J623" s="15">
        <v>0</v>
      </c>
      <c r="K623" s="15">
        <v>0</v>
      </c>
      <c r="L623" s="15">
        <v>637.88049999999998</v>
      </c>
      <c r="M623" s="15">
        <v>0</v>
      </c>
      <c r="N623" s="15">
        <v>1465862.1195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x14ac:dyDescent="0.25">
      <c r="A624" s="12">
        <v>2020</v>
      </c>
      <c r="B624" s="8" t="s">
        <v>16</v>
      </c>
      <c r="C624" s="13">
        <v>1</v>
      </c>
      <c r="D624" s="13">
        <v>1</v>
      </c>
      <c r="E624" s="78">
        <v>1</v>
      </c>
      <c r="F624" s="104" t="s">
        <v>82</v>
      </c>
      <c r="G624" s="104" t="s">
        <v>131</v>
      </c>
      <c r="H624" s="104" t="s">
        <v>49</v>
      </c>
      <c r="I624" s="15">
        <v>400000</v>
      </c>
      <c r="J624" s="15">
        <v>0</v>
      </c>
      <c r="K624" s="15">
        <v>0</v>
      </c>
      <c r="L624" s="15">
        <v>0</v>
      </c>
      <c r="M624" s="15">
        <v>0</v>
      </c>
      <c r="N624" s="15">
        <v>400000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x14ac:dyDescent="0.25">
      <c r="A625" s="12">
        <v>2020</v>
      </c>
      <c r="B625" s="8" t="s">
        <v>16</v>
      </c>
      <c r="C625" s="13">
        <v>1</v>
      </c>
      <c r="D625" s="13">
        <v>1</v>
      </c>
      <c r="E625" s="78">
        <v>1</v>
      </c>
      <c r="F625" s="104" t="s">
        <v>82</v>
      </c>
      <c r="G625" s="104" t="s">
        <v>132</v>
      </c>
      <c r="H625" s="104" t="s">
        <v>49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</row>
    <row r="626" spans="1:19" x14ac:dyDescent="0.25">
      <c r="A626" s="12">
        <v>2020</v>
      </c>
      <c r="B626" s="8" t="s">
        <v>16</v>
      </c>
      <c r="C626" s="13">
        <v>1</v>
      </c>
      <c r="D626" s="13">
        <v>1</v>
      </c>
      <c r="E626" s="78">
        <v>1</v>
      </c>
      <c r="F626" s="104" t="s">
        <v>82</v>
      </c>
      <c r="G626" s="104" t="s">
        <v>133</v>
      </c>
      <c r="H626" s="104" t="s">
        <v>49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</row>
    <row r="627" spans="1:19" x14ac:dyDescent="0.25">
      <c r="A627" s="12">
        <v>2020</v>
      </c>
      <c r="B627" s="8" t="s">
        <v>16</v>
      </c>
      <c r="C627" s="13">
        <v>1</v>
      </c>
      <c r="D627" s="13">
        <v>1</v>
      </c>
      <c r="E627" s="78">
        <v>1</v>
      </c>
      <c r="F627" s="104" t="s">
        <v>82</v>
      </c>
      <c r="G627" s="104" t="s">
        <v>134</v>
      </c>
      <c r="H627" s="104" t="s">
        <v>49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</row>
    <row r="628" spans="1:19" x14ac:dyDescent="0.25">
      <c r="A628" s="12">
        <v>2020</v>
      </c>
      <c r="B628" s="8" t="s">
        <v>16</v>
      </c>
      <c r="C628" s="13">
        <v>1</v>
      </c>
      <c r="D628" s="13">
        <v>1</v>
      </c>
      <c r="E628" s="78">
        <v>1</v>
      </c>
      <c r="F628" s="104" t="s">
        <v>82</v>
      </c>
      <c r="G628" s="104" t="s">
        <v>135</v>
      </c>
      <c r="H628" s="104" t="s">
        <v>49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</row>
    <row r="629" spans="1:19" x14ac:dyDescent="0.25">
      <c r="A629" s="12">
        <v>2020</v>
      </c>
      <c r="B629" s="8" t="s">
        <v>16</v>
      </c>
      <c r="C629" s="13">
        <v>1</v>
      </c>
      <c r="D629" s="13">
        <v>1</v>
      </c>
      <c r="E629" s="78">
        <v>1</v>
      </c>
      <c r="F629" s="104" t="s">
        <v>82</v>
      </c>
      <c r="G629" s="104" t="s">
        <v>136</v>
      </c>
      <c r="H629" s="104" t="s">
        <v>49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</row>
    <row r="630" spans="1:19" x14ac:dyDescent="0.25">
      <c r="A630" s="12">
        <v>2020</v>
      </c>
      <c r="B630" s="8" t="s">
        <v>16</v>
      </c>
      <c r="C630" s="13">
        <v>1</v>
      </c>
      <c r="D630" s="13">
        <v>1</v>
      </c>
      <c r="E630" s="78">
        <v>1</v>
      </c>
      <c r="F630" s="104" t="s">
        <v>82</v>
      </c>
      <c r="G630" s="104" t="s">
        <v>137</v>
      </c>
      <c r="H630" s="104" t="s">
        <v>49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</row>
    <row r="631" spans="1:19" x14ac:dyDescent="0.25">
      <c r="A631" s="12">
        <v>2020</v>
      </c>
      <c r="B631" s="8" t="s">
        <v>16</v>
      </c>
      <c r="C631" s="13">
        <v>1</v>
      </c>
      <c r="D631" s="13">
        <v>1</v>
      </c>
      <c r="E631" s="78">
        <v>1</v>
      </c>
      <c r="F631" s="104" t="s">
        <v>82</v>
      </c>
      <c r="G631" s="104" t="s">
        <v>138</v>
      </c>
      <c r="H631" s="104" t="s">
        <v>49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25">
      <c r="A632" s="12">
        <v>2020</v>
      </c>
      <c r="B632" s="8" t="s">
        <v>16</v>
      </c>
      <c r="C632" s="13">
        <v>1</v>
      </c>
      <c r="D632" s="13">
        <v>1</v>
      </c>
      <c r="E632" s="78">
        <v>1</v>
      </c>
      <c r="F632" s="104" t="s">
        <v>82</v>
      </c>
      <c r="G632" s="104" t="s">
        <v>139</v>
      </c>
      <c r="H632" s="104" t="s">
        <v>49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</row>
    <row r="633" spans="1:19" x14ac:dyDescent="0.25">
      <c r="A633" s="12">
        <v>2020</v>
      </c>
      <c r="B633" s="8" t="s">
        <v>16</v>
      </c>
      <c r="C633" s="13">
        <v>1</v>
      </c>
      <c r="D633" s="13">
        <v>1</v>
      </c>
      <c r="E633" s="78">
        <v>1</v>
      </c>
      <c r="F633" s="104" t="s">
        <v>82</v>
      </c>
      <c r="G633" s="104" t="s">
        <v>140</v>
      </c>
      <c r="H633" s="104" t="s">
        <v>49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</row>
    <row r="634" spans="1:19" x14ac:dyDescent="0.25">
      <c r="A634" s="12">
        <v>2020</v>
      </c>
      <c r="B634" s="8" t="s">
        <v>16</v>
      </c>
      <c r="C634" s="13">
        <v>1</v>
      </c>
      <c r="D634" s="13">
        <v>1</v>
      </c>
      <c r="E634" s="78">
        <v>1</v>
      </c>
      <c r="F634" s="104" t="s">
        <v>82</v>
      </c>
      <c r="G634" s="104" t="s">
        <v>141</v>
      </c>
      <c r="H634" s="104" t="s">
        <v>49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</row>
    <row r="635" spans="1:19" x14ac:dyDescent="0.25">
      <c r="A635" s="12">
        <v>2020</v>
      </c>
      <c r="B635" s="8" t="s">
        <v>16</v>
      </c>
      <c r="C635" s="13">
        <v>1</v>
      </c>
      <c r="D635" s="13">
        <v>1</v>
      </c>
      <c r="E635" s="78">
        <v>1</v>
      </c>
      <c r="F635" s="104" t="s">
        <v>82</v>
      </c>
      <c r="G635" s="104" t="s">
        <v>142</v>
      </c>
      <c r="H635" s="104" t="s">
        <v>49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</row>
    <row r="636" spans="1:19" x14ac:dyDescent="0.25">
      <c r="A636" s="12">
        <v>2020</v>
      </c>
      <c r="B636" s="8" t="s">
        <v>16</v>
      </c>
      <c r="C636" s="13">
        <v>1</v>
      </c>
      <c r="D636" s="13">
        <v>1</v>
      </c>
      <c r="E636" s="78">
        <v>1</v>
      </c>
      <c r="F636" s="104" t="s">
        <v>82</v>
      </c>
      <c r="G636" s="104" t="s">
        <v>143</v>
      </c>
      <c r="H636" s="104" t="s">
        <v>49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</row>
    <row r="637" spans="1:19" x14ac:dyDescent="0.25">
      <c r="A637" s="12">
        <v>2020</v>
      </c>
      <c r="B637" s="8" t="s">
        <v>16</v>
      </c>
      <c r="C637" s="13">
        <v>1</v>
      </c>
      <c r="D637" s="13">
        <v>1</v>
      </c>
      <c r="E637" s="78">
        <v>1</v>
      </c>
      <c r="F637" s="104" t="s">
        <v>82</v>
      </c>
      <c r="G637" s="104" t="s">
        <v>144</v>
      </c>
      <c r="H637" s="104" t="s">
        <v>49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</row>
    <row r="638" spans="1:19" x14ac:dyDescent="0.25">
      <c r="A638" s="12">
        <v>2020</v>
      </c>
      <c r="B638" s="8" t="s">
        <v>16</v>
      </c>
      <c r="C638" s="13">
        <v>1</v>
      </c>
      <c r="D638" s="13">
        <v>1</v>
      </c>
      <c r="E638" s="78">
        <v>1</v>
      </c>
      <c r="F638" s="104" t="s">
        <v>82</v>
      </c>
      <c r="G638" s="104" t="s">
        <v>145</v>
      </c>
      <c r="H638" s="104" t="s">
        <v>49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</row>
    <row r="639" spans="1:19" x14ac:dyDescent="0.25">
      <c r="A639" s="12">
        <v>2020</v>
      </c>
      <c r="B639" s="8" t="s">
        <v>16</v>
      </c>
      <c r="C639" s="13">
        <v>1</v>
      </c>
      <c r="D639" s="13">
        <v>1</v>
      </c>
      <c r="E639" s="78">
        <v>0</v>
      </c>
      <c r="F639" s="104" t="s">
        <v>146</v>
      </c>
      <c r="G639" s="104" t="s">
        <v>147</v>
      </c>
      <c r="H639" s="104" t="s">
        <v>148</v>
      </c>
      <c r="I639" s="15">
        <v>617857.98983999994</v>
      </c>
      <c r="J639" s="15">
        <v>0</v>
      </c>
      <c r="K639" s="15">
        <v>2385.5180999999866</v>
      </c>
      <c r="L639" s="15">
        <v>0</v>
      </c>
      <c r="M639" s="15">
        <v>0</v>
      </c>
      <c r="N639" s="15">
        <v>615472.47173999995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</row>
    <row r="640" spans="1:19" x14ac:dyDescent="0.25">
      <c r="A640" s="12">
        <v>2020</v>
      </c>
      <c r="B640" s="8" t="s">
        <v>16</v>
      </c>
      <c r="C640" s="13">
        <v>1</v>
      </c>
      <c r="D640" s="13">
        <v>1</v>
      </c>
      <c r="E640" s="78">
        <v>0</v>
      </c>
      <c r="F640" s="104" t="s">
        <v>149</v>
      </c>
      <c r="G640" s="104" t="s">
        <v>150</v>
      </c>
      <c r="H640" s="104" t="s">
        <v>151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</row>
    <row r="641" spans="1:19" x14ac:dyDescent="0.25">
      <c r="A641" s="12">
        <v>2020</v>
      </c>
      <c r="B641" s="8" t="s">
        <v>16</v>
      </c>
      <c r="C641" s="13">
        <v>1</v>
      </c>
      <c r="D641" s="13">
        <v>1</v>
      </c>
      <c r="E641" s="78">
        <v>0</v>
      </c>
      <c r="F641" s="104" t="s">
        <v>149</v>
      </c>
      <c r="G641" s="104" t="s">
        <v>150</v>
      </c>
      <c r="H641" s="104" t="s">
        <v>151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</row>
    <row r="642" spans="1:19" x14ac:dyDescent="0.25">
      <c r="A642" s="12">
        <v>2020</v>
      </c>
      <c r="B642" s="8" t="s">
        <v>16</v>
      </c>
      <c r="C642" s="13">
        <v>1</v>
      </c>
      <c r="D642" s="13">
        <v>1</v>
      </c>
      <c r="E642" s="78">
        <v>0</v>
      </c>
      <c r="F642" s="104" t="s">
        <v>149</v>
      </c>
      <c r="G642" s="104" t="s">
        <v>150</v>
      </c>
      <c r="H642" s="104" t="s">
        <v>151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</row>
    <row r="643" spans="1:19" x14ac:dyDescent="0.25">
      <c r="A643" s="12">
        <v>2020</v>
      </c>
      <c r="B643" s="8" t="s">
        <v>16</v>
      </c>
      <c r="C643" s="13">
        <v>1</v>
      </c>
      <c r="D643" s="13">
        <v>1</v>
      </c>
      <c r="E643" s="78">
        <v>0</v>
      </c>
      <c r="F643" s="104" t="s">
        <v>149</v>
      </c>
      <c r="G643" s="104" t="s">
        <v>152</v>
      </c>
      <c r="H643" s="104" t="s">
        <v>151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</row>
    <row r="644" spans="1:19" x14ac:dyDescent="0.25">
      <c r="A644" s="12">
        <v>2020</v>
      </c>
      <c r="B644" s="8" t="s">
        <v>16</v>
      </c>
      <c r="C644" s="13">
        <v>1</v>
      </c>
      <c r="D644" s="13">
        <v>1</v>
      </c>
      <c r="E644" s="78">
        <v>0</v>
      </c>
      <c r="F644" s="104" t="s">
        <v>149</v>
      </c>
      <c r="G644" s="104" t="s">
        <v>152</v>
      </c>
      <c r="H644" s="104" t="s">
        <v>151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</row>
    <row r="645" spans="1:19" x14ac:dyDescent="0.25">
      <c r="A645" s="12">
        <v>2020</v>
      </c>
      <c r="B645" s="8" t="s">
        <v>16</v>
      </c>
      <c r="C645" s="13">
        <v>1</v>
      </c>
      <c r="D645" s="13">
        <v>1</v>
      </c>
      <c r="E645" s="78">
        <v>0</v>
      </c>
      <c r="F645" s="104" t="s">
        <v>149</v>
      </c>
      <c r="G645" s="104" t="s">
        <v>153</v>
      </c>
      <c r="H645" s="104" t="s">
        <v>151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</row>
    <row r="646" spans="1:19" x14ac:dyDescent="0.25">
      <c r="A646" s="12">
        <v>2020</v>
      </c>
      <c r="B646" s="8" t="s">
        <v>16</v>
      </c>
      <c r="C646" s="13">
        <v>1</v>
      </c>
      <c r="D646" s="13">
        <v>1</v>
      </c>
      <c r="E646" s="78">
        <v>0</v>
      </c>
      <c r="F646" s="104" t="s">
        <v>149</v>
      </c>
      <c r="G646" s="104" t="s">
        <v>154</v>
      </c>
      <c r="H646" s="104" t="s">
        <v>151</v>
      </c>
      <c r="I646" s="15">
        <v>43749.999999999651</v>
      </c>
      <c r="J646" s="15">
        <v>0</v>
      </c>
      <c r="K646" s="15">
        <v>2083.3333333333721</v>
      </c>
      <c r="L646" s="15">
        <v>274.0144895833364</v>
      </c>
      <c r="M646" s="15">
        <v>0</v>
      </c>
      <c r="N646" s="15">
        <v>41666.666666666279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</row>
    <row r="647" spans="1:19" x14ac:dyDescent="0.25">
      <c r="A647" s="12">
        <v>2020</v>
      </c>
      <c r="B647" s="8" t="s">
        <v>16</v>
      </c>
      <c r="C647" s="13">
        <v>1</v>
      </c>
      <c r="D647" s="13">
        <v>1</v>
      </c>
      <c r="E647" s="78">
        <v>0</v>
      </c>
      <c r="F647" s="104" t="s">
        <v>149</v>
      </c>
      <c r="G647" s="104" t="s">
        <v>155</v>
      </c>
      <c r="H647" s="104" t="s">
        <v>151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</row>
    <row r="648" spans="1:19" x14ac:dyDescent="0.25">
      <c r="A648" s="12">
        <v>2020</v>
      </c>
      <c r="B648" s="8" t="s">
        <v>16</v>
      </c>
      <c r="C648" s="13">
        <v>1</v>
      </c>
      <c r="D648" s="13">
        <v>0</v>
      </c>
      <c r="E648" s="78">
        <v>0</v>
      </c>
      <c r="F648" s="104" t="s">
        <v>156</v>
      </c>
      <c r="G648" s="104" t="s">
        <v>157</v>
      </c>
      <c r="H648" s="104" t="s">
        <v>158</v>
      </c>
      <c r="I648" s="15">
        <v>267804</v>
      </c>
      <c r="J648" s="15">
        <v>0</v>
      </c>
      <c r="K648" s="15">
        <v>0</v>
      </c>
      <c r="L648" s="15">
        <v>0</v>
      </c>
      <c r="M648" s="15">
        <v>314</v>
      </c>
      <c r="N648" s="15">
        <v>268118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</row>
    <row r="649" spans="1:19" x14ac:dyDescent="0.25">
      <c r="A649" s="12">
        <v>2020</v>
      </c>
      <c r="B649" s="8" t="s">
        <v>16</v>
      </c>
      <c r="C649" s="13">
        <v>1</v>
      </c>
      <c r="D649" s="13">
        <v>0</v>
      </c>
      <c r="E649" s="78">
        <v>0</v>
      </c>
      <c r="F649" s="104" t="s">
        <v>156</v>
      </c>
      <c r="G649" s="104" t="s">
        <v>159</v>
      </c>
      <c r="H649" s="104" t="s">
        <v>158</v>
      </c>
      <c r="I649" s="15">
        <v>393551</v>
      </c>
      <c r="J649" s="15">
        <v>0</v>
      </c>
      <c r="K649" s="15">
        <v>0</v>
      </c>
      <c r="L649" s="15">
        <v>0</v>
      </c>
      <c r="M649" s="15">
        <v>461</v>
      </c>
      <c r="N649" s="15">
        <v>394012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</row>
    <row r="650" spans="1:19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1</v>
      </c>
      <c r="F650" s="104" t="s">
        <v>47</v>
      </c>
      <c r="G650" s="104" t="s">
        <v>48</v>
      </c>
      <c r="H650" s="104" t="s">
        <v>49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</row>
    <row r="651" spans="1:19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47</v>
      </c>
      <c r="G651" s="104" t="s">
        <v>48</v>
      </c>
      <c r="H651" s="104" t="s">
        <v>50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</row>
    <row r="652" spans="1:19" x14ac:dyDescent="0.25">
      <c r="A652" s="12">
        <v>2020</v>
      </c>
      <c r="B652" s="8" t="s">
        <v>18</v>
      </c>
      <c r="C652" s="13">
        <v>1</v>
      </c>
      <c r="D652" s="13">
        <v>1</v>
      </c>
      <c r="E652" s="78">
        <v>0</v>
      </c>
      <c r="F652" s="104" t="s">
        <v>47</v>
      </c>
      <c r="G652" s="104" t="s">
        <v>48</v>
      </c>
      <c r="H652" s="104" t="s">
        <v>51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</row>
    <row r="653" spans="1:19" x14ac:dyDescent="0.25">
      <c r="A653" s="12">
        <v>2020</v>
      </c>
      <c r="B653" s="8" t="s">
        <v>18</v>
      </c>
      <c r="C653" s="13">
        <v>1</v>
      </c>
      <c r="D653" s="13">
        <v>1</v>
      </c>
      <c r="E653" s="78">
        <v>0</v>
      </c>
      <c r="F653" s="104" t="s">
        <v>47</v>
      </c>
      <c r="G653" s="104" t="s">
        <v>48</v>
      </c>
      <c r="H653" s="104" t="s">
        <v>52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</row>
    <row r="654" spans="1:19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47</v>
      </c>
      <c r="G654" s="104" t="s">
        <v>48</v>
      </c>
      <c r="H654" s="104" t="s">
        <v>53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</row>
    <row r="655" spans="1:19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1</v>
      </c>
      <c r="F655" s="104" t="s">
        <v>54</v>
      </c>
      <c r="G655" s="104" t="s">
        <v>55</v>
      </c>
      <c r="H655" s="104" t="s">
        <v>49</v>
      </c>
      <c r="I655" s="15">
        <v>1798714.802926</v>
      </c>
      <c r="J655" s="15">
        <v>0</v>
      </c>
      <c r="K655" s="15">
        <v>20567.715270000001</v>
      </c>
      <c r="L655" s="15">
        <v>7871.5911299999998</v>
      </c>
      <c r="M655" s="15">
        <v>568.9786849997472</v>
      </c>
      <c r="N655" s="15">
        <v>1778716.0663409997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</row>
    <row r="656" spans="1:19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54</v>
      </c>
      <c r="G656" s="104" t="s">
        <v>55</v>
      </c>
      <c r="H656" s="104" t="s">
        <v>56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</row>
    <row r="657" spans="1:19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54</v>
      </c>
      <c r="G657" s="104" t="s">
        <v>55</v>
      </c>
      <c r="H657" s="104" t="s">
        <v>57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</row>
    <row r="658" spans="1:19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54</v>
      </c>
      <c r="G658" s="104" t="s">
        <v>55</v>
      </c>
      <c r="H658" s="104" t="s">
        <v>58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</row>
    <row r="659" spans="1:19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54</v>
      </c>
      <c r="G659" s="104" t="s">
        <v>55</v>
      </c>
      <c r="H659" s="104" t="s">
        <v>59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</row>
    <row r="660" spans="1:19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54</v>
      </c>
      <c r="G660" s="104" t="s">
        <v>55</v>
      </c>
      <c r="H660" s="104" t="s">
        <v>50</v>
      </c>
      <c r="I660" s="15">
        <v>210500</v>
      </c>
      <c r="J660" s="15">
        <v>0</v>
      </c>
      <c r="K660" s="15">
        <v>52500</v>
      </c>
      <c r="L660" s="15">
        <v>4129.2890399999997</v>
      </c>
      <c r="M660" s="15">
        <v>0</v>
      </c>
      <c r="N660" s="15">
        <v>158000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</row>
    <row r="661" spans="1:19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54</v>
      </c>
      <c r="G661" s="104" t="s">
        <v>55</v>
      </c>
      <c r="H661" s="104" t="s">
        <v>60</v>
      </c>
      <c r="I661" s="15">
        <v>58500</v>
      </c>
      <c r="J661" s="15">
        <v>0</v>
      </c>
      <c r="K661" s="15">
        <v>0</v>
      </c>
      <c r="L661" s="15">
        <v>0</v>
      </c>
      <c r="M661" s="15">
        <v>0</v>
      </c>
      <c r="N661" s="15">
        <v>58500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</row>
    <row r="662" spans="1:19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54</v>
      </c>
      <c r="G662" s="104" t="s">
        <v>55</v>
      </c>
      <c r="H662" s="104" t="s">
        <v>52</v>
      </c>
      <c r="I662" s="15">
        <v>74956.633470000001</v>
      </c>
      <c r="J662" s="15">
        <v>0</v>
      </c>
      <c r="K662" s="15">
        <v>0</v>
      </c>
      <c r="L662" s="15">
        <v>15</v>
      </c>
      <c r="M662" s="15">
        <v>0</v>
      </c>
      <c r="N662" s="15">
        <v>74956.633470000001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</row>
    <row r="663" spans="1:19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1</v>
      </c>
      <c r="F663" s="104" t="s">
        <v>61</v>
      </c>
      <c r="G663" s="104" t="s">
        <v>62</v>
      </c>
      <c r="H663" s="104" t="s">
        <v>49</v>
      </c>
      <c r="I663" s="15">
        <v>5578029.0151169999</v>
      </c>
      <c r="J663" s="15">
        <v>502.68293</v>
      </c>
      <c r="K663" s="15">
        <v>6444.7644900000005</v>
      </c>
      <c r="L663" s="15">
        <v>3796.6825300000005</v>
      </c>
      <c r="M663" s="15">
        <v>-3743.0821660012007</v>
      </c>
      <c r="N663" s="15">
        <v>5568343.8513909988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</row>
    <row r="664" spans="1:19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0</v>
      </c>
      <c r="F664" s="104" t="s">
        <v>61</v>
      </c>
      <c r="G664" s="104" t="s">
        <v>62</v>
      </c>
      <c r="H664" s="104" t="s">
        <v>63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</row>
    <row r="665" spans="1:19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0</v>
      </c>
      <c r="F665" s="104" t="s">
        <v>61</v>
      </c>
      <c r="G665" s="104" t="s">
        <v>62</v>
      </c>
      <c r="H665" s="104" t="s">
        <v>58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</row>
    <row r="666" spans="1:19" x14ac:dyDescent="0.25">
      <c r="A666" s="12">
        <v>2020</v>
      </c>
      <c r="B666" s="8" t="s">
        <v>18</v>
      </c>
      <c r="C666" s="13">
        <v>1</v>
      </c>
      <c r="D666" s="13">
        <v>0</v>
      </c>
      <c r="E666" s="78">
        <v>0</v>
      </c>
      <c r="F666" s="104" t="s">
        <v>61</v>
      </c>
      <c r="G666" s="104" t="s">
        <v>62</v>
      </c>
      <c r="H666" s="104" t="s">
        <v>64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</row>
    <row r="667" spans="1:19" x14ac:dyDescent="0.25">
      <c r="A667" s="12">
        <v>2020</v>
      </c>
      <c r="B667" s="8" t="s">
        <v>18</v>
      </c>
      <c r="C667" s="13">
        <v>1</v>
      </c>
      <c r="D667" s="13">
        <v>1</v>
      </c>
      <c r="E667" s="78">
        <v>0</v>
      </c>
      <c r="F667" s="104" t="s">
        <v>61</v>
      </c>
      <c r="G667" s="104" t="s">
        <v>62</v>
      </c>
      <c r="H667" s="104" t="s">
        <v>65</v>
      </c>
      <c r="I667" s="15">
        <v>93965.687664000012</v>
      </c>
      <c r="J667" s="15">
        <v>0</v>
      </c>
      <c r="K667" s="15">
        <v>0</v>
      </c>
      <c r="L667" s="15">
        <v>0</v>
      </c>
      <c r="M667" s="15">
        <v>0</v>
      </c>
      <c r="N667" s="15">
        <v>93965.687664000012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</row>
    <row r="668" spans="1:19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0</v>
      </c>
      <c r="F668" s="104" t="s">
        <v>61</v>
      </c>
      <c r="G668" s="104" t="s">
        <v>62</v>
      </c>
      <c r="H668" s="104" t="s">
        <v>66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</row>
    <row r="669" spans="1:19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0</v>
      </c>
      <c r="F669" s="104" t="s">
        <v>61</v>
      </c>
      <c r="G669" s="104" t="s">
        <v>62</v>
      </c>
      <c r="H669" s="104" t="s">
        <v>51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</row>
    <row r="670" spans="1:19" x14ac:dyDescent="0.25">
      <c r="A670" s="12">
        <v>2020</v>
      </c>
      <c r="B670" s="8" t="s">
        <v>18</v>
      </c>
      <c r="C670" s="13">
        <v>1</v>
      </c>
      <c r="D670" s="13">
        <v>0</v>
      </c>
      <c r="E670" s="78">
        <v>0</v>
      </c>
      <c r="F670" s="104" t="s">
        <v>61</v>
      </c>
      <c r="G670" s="104" t="s">
        <v>62</v>
      </c>
      <c r="H670" s="104" t="s">
        <v>67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</row>
    <row r="671" spans="1:19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1</v>
      </c>
      <c r="F671" s="104" t="s">
        <v>61</v>
      </c>
      <c r="G671" s="104" t="s">
        <v>62</v>
      </c>
      <c r="H671" s="104" t="s">
        <v>56</v>
      </c>
      <c r="I671" s="15">
        <v>1786.9391740000001</v>
      </c>
      <c r="J671" s="15">
        <v>0</v>
      </c>
      <c r="K671" s="15">
        <v>0</v>
      </c>
      <c r="L671" s="15">
        <v>0</v>
      </c>
      <c r="M671" s="15">
        <v>21.940144999999802</v>
      </c>
      <c r="N671" s="15">
        <v>1808.8793189999999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</row>
    <row r="672" spans="1:19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61</v>
      </c>
      <c r="G672" s="104" t="s">
        <v>62</v>
      </c>
      <c r="H672" s="104" t="s">
        <v>68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</row>
    <row r="673" spans="1:19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61</v>
      </c>
      <c r="G673" s="104" t="s">
        <v>62</v>
      </c>
      <c r="H673" s="104" t="s">
        <v>69</v>
      </c>
      <c r="I673" s="15">
        <v>493.26866899999999</v>
      </c>
      <c r="J673" s="15">
        <v>0</v>
      </c>
      <c r="K673" s="15">
        <v>0</v>
      </c>
      <c r="L673" s="15">
        <v>0</v>
      </c>
      <c r="M673" s="15">
        <v>6.0563819999999851</v>
      </c>
      <c r="N673" s="15">
        <v>499.32505099999997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0</v>
      </c>
      <c r="F674" s="104" t="s">
        <v>61</v>
      </c>
      <c r="G674" s="104" t="s">
        <v>62</v>
      </c>
      <c r="H674" s="104" t="s">
        <v>70</v>
      </c>
      <c r="I674" s="15">
        <v>125035.530468</v>
      </c>
      <c r="J674" s="15">
        <v>0</v>
      </c>
      <c r="K674" s="15">
        <v>0</v>
      </c>
      <c r="L674" s="15">
        <v>0</v>
      </c>
      <c r="M674" s="15">
        <v>184.26334800000768</v>
      </c>
      <c r="N674" s="15">
        <v>125219.793816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0</v>
      </c>
      <c r="F675" s="104" t="s">
        <v>61</v>
      </c>
      <c r="G675" s="104" t="s">
        <v>62</v>
      </c>
      <c r="H675" s="104" t="s">
        <v>71</v>
      </c>
      <c r="I675" s="15">
        <v>14859.480119999998</v>
      </c>
      <c r="J675" s="15">
        <v>0</v>
      </c>
      <c r="K675" s="15">
        <v>0</v>
      </c>
      <c r="L675" s="15">
        <v>0</v>
      </c>
      <c r="M675" s="15">
        <v>0</v>
      </c>
      <c r="N675" s="15">
        <v>14859.480119999998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0</v>
      </c>
      <c r="F676" s="104" t="s">
        <v>61</v>
      </c>
      <c r="G676" s="104" t="s">
        <v>62</v>
      </c>
      <c r="H676" s="104" t="s">
        <v>72</v>
      </c>
      <c r="I676" s="15">
        <v>75024.621711999993</v>
      </c>
      <c r="J676" s="15">
        <v>531.18570099999999</v>
      </c>
      <c r="K676" s="15">
        <v>0</v>
      </c>
      <c r="L676" s="15">
        <v>0.45055000000000001</v>
      </c>
      <c r="M676" s="15">
        <v>-1891.8597719999816</v>
      </c>
      <c r="N676" s="15">
        <v>73663.947641000006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25">
      <c r="A677" s="12">
        <v>2020</v>
      </c>
      <c r="B677" s="8" t="s">
        <v>18</v>
      </c>
      <c r="C677" s="13">
        <v>1</v>
      </c>
      <c r="D677" s="13">
        <v>1</v>
      </c>
      <c r="E677" s="78">
        <v>0</v>
      </c>
      <c r="F677" s="104" t="s">
        <v>61</v>
      </c>
      <c r="G677" s="104" t="s">
        <v>62</v>
      </c>
      <c r="H677" s="104" t="s">
        <v>73</v>
      </c>
      <c r="I677" s="15">
        <v>72934.513180000009</v>
      </c>
      <c r="J677" s="15">
        <v>0</v>
      </c>
      <c r="K677" s="15">
        <v>0</v>
      </c>
      <c r="L677" s="15">
        <v>2600.2652400000002</v>
      </c>
      <c r="M677" s="15">
        <v>0</v>
      </c>
      <c r="N677" s="15">
        <v>72934.513180000009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0</v>
      </c>
      <c r="F678" s="104" t="s">
        <v>61</v>
      </c>
      <c r="G678" s="104" t="s">
        <v>62</v>
      </c>
      <c r="H678" s="104" t="s">
        <v>74</v>
      </c>
      <c r="I678" s="15">
        <v>57169.475592000003</v>
      </c>
      <c r="J678" s="15">
        <v>0</v>
      </c>
      <c r="K678" s="15">
        <v>0</v>
      </c>
      <c r="L678" s="15">
        <v>2289.2590499999997</v>
      </c>
      <c r="M678" s="15">
        <v>0</v>
      </c>
      <c r="N678" s="15">
        <v>57169.475592000003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0</v>
      </c>
      <c r="F679" s="104" t="s">
        <v>61</v>
      </c>
      <c r="G679" s="104" t="s">
        <v>62</v>
      </c>
      <c r="H679" s="104" t="s">
        <v>60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0</v>
      </c>
      <c r="F680" s="104" t="s">
        <v>61</v>
      </c>
      <c r="G680" s="104" t="s">
        <v>62</v>
      </c>
      <c r="H680" s="104" t="s">
        <v>75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61</v>
      </c>
      <c r="G681" s="104" t="s">
        <v>62</v>
      </c>
      <c r="H681" s="104" t="s">
        <v>76</v>
      </c>
      <c r="I681" s="15">
        <v>2300.4450000000002</v>
      </c>
      <c r="J681" s="15">
        <v>0</v>
      </c>
      <c r="K681" s="15">
        <v>0</v>
      </c>
      <c r="L681" s="15">
        <v>0</v>
      </c>
      <c r="M681" s="15">
        <v>28.244999999999891</v>
      </c>
      <c r="N681" s="15">
        <v>2328.69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1</v>
      </c>
      <c r="F682" s="104" t="s">
        <v>77</v>
      </c>
      <c r="G682" s="104" t="s">
        <v>78</v>
      </c>
      <c r="H682" s="104" t="s">
        <v>49</v>
      </c>
      <c r="I682" s="15">
        <v>861.58774999999991</v>
      </c>
      <c r="J682" s="15">
        <v>0</v>
      </c>
      <c r="K682" s="15">
        <v>0</v>
      </c>
      <c r="L682" s="15">
        <v>0</v>
      </c>
      <c r="M682" s="15">
        <v>0</v>
      </c>
      <c r="N682" s="15">
        <v>861.58774999999991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1</v>
      </c>
      <c r="F683" s="104" t="s">
        <v>77</v>
      </c>
      <c r="G683" s="104" t="s">
        <v>79</v>
      </c>
      <c r="H683" s="104" t="s">
        <v>49</v>
      </c>
      <c r="I683" s="15">
        <v>40139.805899999999</v>
      </c>
      <c r="J683" s="15">
        <v>0</v>
      </c>
      <c r="K683" s="15">
        <v>1458.5723299999997</v>
      </c>
      <c r="L683" s="15">
        <v>302.08057700000001</v>
      </c>
      <c r="M683" s="15">
        <v>225.72156299999915</v>
      </c>
      <c r="N683" s="15">
        <v>38906.955132999996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77</v>
      </c>
      <c r="G684" s="104" t="s">
        <v>80</v>
      </c>
      <c r="H684" s="104" t="s">
        <v>49</v>
      </c>
      <c r="I684" s="15">
        <v>204888.88887999998</v>
      </c>
      <c r="J684" s="15">
        <v>0</v>
      </c>
      <c r="K684" s="15">
        <v>0</v>
      </c>
      <c r="L684" s="15">
        <v>0</v>
      </c>
      <c r="M684" s="15">
        <v>0</v>
      </c>
      <c r="N684" s="15">
        <v>204888.88887999998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</row>
    <row r="685" spans="1:19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77</v>
      </c>
      <c r="G685" s="104" t="s">
        <v>81</v>
      </c>
      <c r="H685" s="104" t="s">
        <v>49</v>
      </c>
      <c r="I685" s="15">
        <v>1382318.56</v>
      </c>
      <c r="J685" s="15">
        <v>643127.58875</v>
      </c>
      <c r="K685" s="15">
        <v>0</v>
      </c>
      <c r="L685" s="15">
        <v>7708.3626590000003</v>
      </c>
      <c r="M685" s="15">
        <v>6995.6782499998808</v>
      </c>
      <c r="N685" s="15">
        <v>2032441.827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</row>
    <row r="686" spans="1:19" x14ac:dyDescent="0.25">
      <c r="A686" s="12">
        <v>2020</v>
      </c>
      <c r="B686" s="8" t="s">
        <v>18</v>
      </c>
      <c r="C686" s="13">
        <v>1</v>
      </c>
      <c r="D686" s="13">
        <v>0</v>
      </c>
      <c r="E686" s="78">
        <v>0</v>
      </c>
      <c r="F686" s="104" t="s">
        <v>77</v>
      </c>
      <c r="G686" s="104" t="s">
        <v>81</v>
      </c>
      <c r="H686" s="104" t="s">
        <v>67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</row>
    <row r="687" spans="1:19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82</v>
      </c>
      <c r="G687" s="104" t="s">
        <v>83</v>
      </c>
      <c r="H687" s="104" t="s">
        <v>49</v>
      </c>
      <c r="I687" s="15">
        <v>12343</v>
      </c>
      <c r="J687" s="15">
        <v>0</v>
      </c>
      <c r="K687" s="15">
        <v>0</v>
      </c>
      <c r="L687" s="15">
        <v>30</v>
      </c>
      <c r="M687" s="15">
        <v>0</v>
      </c>
      <c r="N687" s="15">
        <v>12343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</row>
    <row r="688" spans="1:19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82</v>
      </c>
      <c r="G688" s="104" t="s">
        <v>84</v>
      </c>
      <c r="H688" s="104" t="s">
        <v>49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</row>
    <row r="689" spans="1:19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82</v>
      </c>
      <c r="G689" s="104" t="s">
        <v>85</v>
      </c>
      <c r="H689" s="104" t="s">
        <v>49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</row>
    <row r="690" spans="1:19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77</v>
      </c>
      <c r="G690" s="104" t="s">
        <v>86</v>
      </c>
      <c r="H690" s="104" t="s">
        <v>49</v>
      </c>
      <c r="I690" s="15">
        <v>5260733.2920440026</v>
      </c>
      <c r="J690" s="15">
        <v>69.089149999999989</v>
      </c>
      <c r="K690" s="15">
        <v>4039.7085399999996</v>
      </c>
      <c r="L690" s="15">
        <v>16970.220020000001</v>
      </c>
      <c r="M690" s="15">
        <v>3.0884999996051192</v>
      </c>
      <c r="N690" s="15">
        <v>5256765.7611540025</v>
      </c>
      <c r="O690" s="6">
        <v>0</v>
      </c>
      <c r="P690" s="6">
        <v>0</v>
      </c>
      <c r="Q690" s="6">
        <v>0</v>
      </c>
      <c r="R690" s="6">
        <v>0</v>
      </c>
      <c r="S690" s="6">
        <v>184.37467999999998</v>
      </c>
    </row>
    <row r="691" spans="1:19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0</v>
      </c>
      <c r="F691" s="104" t="s">
        <v>77</v>
      </c>
      <c r="G691" s="104" t="s">
        <v>86</v>
      </c>
      <c r="H691" s="104" t="s">
        <v>73</v>
      </c>
      <c r="I691" s="15">
        <v>-4.3999999999999999E-5</v>
      </c>
      <c r="J691" s="15">
        <v>0</v>
      </c>
      <c r="K691" s="15">
        <v>0</v>
      </c>
      <c r="L691" s="15">
        <v>0</v>
      </c>
      <c r="M691" s="15">
        <v>0</v>
      </c>
      <c r="N691" s="15">
        <v>-4.3999999999999999E-5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</row>
    <row r="692" spans="1:19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0</v>
      </c>
      <c r="F692" s="104" t="s">
        <v>77</v>
      </c>
      <c r="G692" s="104" t="s">
        <v>86</v>
      </c>
      <c r="H692" s="104" t="s">
        <v>87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</row>
    <row r="693" spans="1:19" x14ac:dyDescent="0.25">
      <c r="A693" s="12">
        <v>2020</v>
      </c>
      <c r="B693" s="8" t="s">
        <v>18</v>
      </c>
      <c r="C693" s="13">
        <v>1</v>
      </c>
      <c r="D693" s="13">
        <v>0</v>
      </c>
      <c r="E693" s="78">
        <v>0</v>
      </c>
      <c r="F693" s="104" t="s">
        <v>77</v>
      </c>
      <c r="G693" s="104" t="s">
        <v>86</v>
      </c>
      <c r="H693" s="104" t="s">
        <v>67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</row>
    <row r="694" spans="1:19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0</v>
      </c>
      <c r="F694" s="104" t="s">
        <v>77</v>
      </c>
      <c r="G694" s="104" t="s">
        <v>86</v>
      </c>
      <c r="H694" s="104" t="s">
        <v>51</v>
      </c>
      <c r="I694" s="15">
        <v>19329.010450000002</v>
      </c>
      <c r="J694" s="15">
        <v>0</v>
      </c>
      <c r="K694" s="15">
        <v>0</v>
      </c>
      <c r="L694" s="15">
        <v>0</v>
      </c>
      <c r="M694" s="15">
        <v>0</v>
      </c>
      <c r="N694" s="15">
        <v>19329.010450000002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</row>
    <row r="695" spans="1:19" x14ac:dyDescent="0.25">
      <c r="A695" s="12">
        <v>2020</v>
      </c>
      <c r="B695" s="8" t="s">
        <v>18</v>
      </c>
      <c r="C695" s="13">
        <v>1</v>
      </c>
      <c r="D695" s="13">
        <v>0</v>
      </c>
      <c r="E695" s="78">
        <v>0</v>
      </c>
      <c r="F695" s="104" t="s">
        <v>77</v>
      </c>
      <c r="G695" s="104" t="s">
        <v>86</v>
      </c>
      <c r="H695" s="104" t="s">
        <v>57</v>
      </c>
      <c r="I695" s="15">
        <v>907.50144899999998</v>
      </c>
      <c r="J695" s="15">
        <v>0</v>
      </c>
      <c r="K695" s="15">
        <v>0</v>
      </c>
      <c r="L695" s="15">
        <v>0</v>
      </c>
      <c r="M695" s="15">
        <v>0</v>
      </c>
      <c r="N695" s="15">
        <v>907.50144899999998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</row>
    <row r="696" spans="1:19" x14ac:dyDescent="0.25">
      <c r="A696" s="12">
        <v>2020</v>
      </c>
      <c r="B696" s="8" t="s">
        <v>18</v>
      </c>
      <c r="C696" s="13">
        <v>1</v>
      </c>
      <c r="D696" s="13">
        <v>0</v>
      </c>
      <c r="E696" s="78">
        <v>0</v>
      </c>
      <c r="F696" s="104" t="s">
        <v>77</v>
      </c>
      <c r="G696" s="104" t="s">
        <v>86</v>
      </c>
      <c r="H696" s="104" t="s">
        <v>88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</row>
    <row r="697" spans="1:19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77</v>
      </c>
      <c r="G697" s="104" t="s">
        <v>86</v>
      </c>
      <c r="H697" s="104" t="s">
        <v>64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</row>
    <row r="698" spans="1:19" x14ac:dyDescent="0.25">
      <c r="A698" s="12">
        <v>2020</v>
      </c>
      <c r="B698" s="8" t="s">
        <v>18</v>
      </c>
      <c r="C698" s="13">
        <v>1</v>
      </c>
      <c r="D698" s="13">
        <v>1</v>
      </c>
      <c r="E698" s="78">
        <v>0</v>
      </c>
      <c r="F698" s="104" t="s">
        <v>77</v>
      </c>
      <c r="G698" s="104" t="s">
        <v>86</v>
      </c>
      <c r="H698" s="104" t="s">
        <v>74</v>
      </c>
      <c r="I698" s="15">
        <v>67167.592074999993</v>
      </c>
      <c r="J698" s="15">
        <v>0</v>
      </c>
      <c r="K698" s="15">
        <v>526.31578999999999</v>
      </c>
      <c r="L698" s="15">
        <v>35.4069</v>
      </c>
      <c r="M698" s="15">
        <v>9.9999306257814169E-7</v>
      </c>
      <c r="N698" s="15">
        <v>66641.276285999993</v>
      </c>
      <c r="O698" s="6">
        <v>0</v>
      </c>
      <c r="P698" s="6">
        <v>0</v>
      </c>
      <c r="Q698" s="6">
        <v>0</v>
      </c>
      <c r="R698" s="6">
        <v>0</v>
      </c>
      <c r="S698" s="6">
        <v>21.055580000000003</v>
      </c>
    </row>
    <row r="699" spans="1:19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0</v>
      </c>
      <c r="F699" s="104" t="s">
        <v>77</v>
      </c>
      <c r="G699" s="104" t="s">
        <v>86</v>
      </c>
      <c r="H699" s="104" t="s">
        <v>65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</row>
    <row r="700" spans="1:19" x14ac:dyDescent="0.25">
      <c r="A700" s="12">
        <v>2020</v>
      </c>
      <c r="B700" s="8" t="s">
        <v>18</v>
      </c>
      <c r="C700" s="13">
        <v>1</v>
      </c>
      <c r="D700" s="13">
        <v>1</v>
      </c>
      <c r="E700" s="78">
        <v>0</v>
      </c>
      <c r="F700" s="104" t="s">
        <v>77</v>
      </c>
      <c r="G700" s="104" t="s">
        <v>86</v>
      </c>
      <c r="H700" s="104" t="s">
        <v>89</v>
      </c>
      <c r="I700" s="15">
        <v>40358.458056000003</v>
      </c>
      <c r="J700" s="15">
        <v>0</v>
      </c>
      <c r="K700" s="15">
        <v>0</v>
      </c>
      <c r="L700" s="15">
        <v>0</v>
      </c>
      <c r="M700" s="15">
        <v>0</v>
      </c>
      <c r="N700" s="15">
        <v>40358.458056000003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</row>
    <row r="701" spans="1:19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0</v>
      </c>
      <c r="F701" s="104" t="s">
        <v>77</v>
      </c>
      <c r="G701" s="104" t="s">
        <v>86</v>
      </c>
      <c r="H701" s="104" t="s">
        <v>70</v>
      </c>
      <c r="I701" s="15">
        <v>1313.6913009999998</v>
      </c>
      <c r="J701" s="15">
        <v>0</v>
      </c>
      <c r="K701" s="15">
        <v>0</v>
      </c>
      <c r="L701" s="15">
        <v>0</v>
      </c>
      <c r="M701" s="15">
        <v>0</v>
      </c>
      <c r="N701" s="15">
        <v>1313.6913009999998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</row>
    <row r="702" spans="1:19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77</v>
      </c>
      <c r="G702" s="104" t="s">
        <v>86</v>
      </c>
      <c r="H702" s="104" t="s">
        <v>90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77</v>
      </c>
      <c r="G703" s="104" t="s">
        <v>86</v>
      </c>
      <c r="H703" s="104" t="s">
        <v>91</v>
      </c>
      <c r="I703" s="15">
        <v>3359.2350229999997</v>
      </c>
      <c r="J703" s="15">
        <v>0</v>
      </c>
      <c r="K703" s="15">
        <v>0</v>
      </c>
      <c r="L703" s="15">
        <v>0</v>
      </c>
      <c r="M703" s="15">
        <v>0</v>
      </c>
      <c r="N703" s="15">
        <v>3359.2350229999997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77</v>
      </c>
      <c r="G704" s="104" t="s">
        <v>86</v>
      </c>
      <c r="H704" s="104" t="s">
        <v>92</v>
      </c>
      <c r="I704" s="15">
        <v>3323.5313900000001</v>
      </c>
      <c r="J704" s="15">
        <v>0</v>
      </c>
      <c r="K704" s="15">
        <v>0</v>
      </c>
      <c r="L704" s="15">
        <v>0</v>
      </c>
      <c r="M704" s="15">
        <v>0</v>
      </c>
      <c r="N704" s="15">
        <v>3323.5313900000001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77</v>
      </c>
      <c r="G705" s="104" t="s">
        <v>86</v>
      </c>
      <c r="H705" s="104" t="s">
        <v>93</v>
      </c>
      <c r="I705" s="15">
        <v>13500</v>
      </c>
      <c r="J705" s="15">
        <v>0</v>
      </c>
      <c r="K705" s="15">
        <v>0</v>
      </c>
      <c r="L705" s="15">
        <v>0</v>
      </c>
      <c r="M705" s="15">
        <v>0</v>
      </c>
      <c r="N705" s="15">
        <v>13500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25">
      <c r="A706" s="12">
        <v>2020</v>
      </c>
      <c r="B706" s="8" t="s">
        <v>18</v>
      </c>
      <c r="C706" s="13">
        <v>1</v>
      </c>
      <c r="D706" s="13">
        <v>1</v>
      </c>
      <c r="E706" s="78">
        <v>0</v>
      </c>
      <c r="F706" s="104" t="s">
        <v>77</v>
      </c>
      <c r="G706" s="104" t="s">
        <v>86</v>
      </c>
      <c r="H706" s="104" t="s">
        <v>53</v>
      </c>
      <c r="I706" s="15">
        <v>26187.07087</v>
      </c>
      <c r="J706" s="15">
        <v>0</v>
      </c>
      <c r="K706" s="15">
        <v>0</v>
      </c>
      <c r="L706" s="15">
        <v>0</v>
      </c>
      <c r="M706" s="15">
        <v>0</v>
      </c>
      <c r="N706" s="15">
        <v>26187.07087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25">
      <c r="A707" s="12">
        <v>2020</v>
      </c>
      <c r="B707" s="8" t="s">
        <v>18</v>
      </c>
      <c r="C707" s="13">
        <v>1</v>
      </c>
      <c r="D707" s="13">
        <v>1</v>
      </c>
      <c r="E707" s="78">
        <v>1</v>
      </c>
      <c r="F707" s="104" t="s">
        <v>77</v>
      </c>
      <c r="G707" s="104" t="s">
        <v>94</v>
      </c>
      <c r="H707" s="104" t="s">
        <v>49</v>
      </c>
      <c r="I707" s="15">
        <v>3031907.2646240005</v>
      </c>
      <c r="J707" s="15">
        <v>300000</v>
      </c>
      <c r="K707" s="15">
        <v>27361.773279999998</v>
      </c>
      <c r="L707" s="15">
        <v>18468.467289999997</v>
      </c>
      <c r="M707" s="15">
        <v>0</v>
      </c>
      <c r="N707" s="15">
        <v>3304545.4913439997</v>
      </c>
      <c r="O707" s="6">
        <v>0</v>
      </c>
      <c r="P707" s="6">
        <v>0</v>
      </c>
      <c r="Q707" s="6">
        <v>0</v>
      </c>
      <c r="R707" s="6">
        <v>0</v>
      </c>
      <c r="S707" s="6">
        <v>447.10470999999995</v>
      </c>
    </row>
    <row r="708" spans="1:19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0</v>
      </c>
      <c r="F708" s="104" t="s">
        <v>77</v>
      </c>
      <c r="G708" s="104" t="s">
        <v>94</v>
      </c>
      <c r="H708" s="104" t="s">
        <v>95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25">
      <c r="A709" s="12">
        <v>2020</v>
      </c>
      <c r="B709" s="8" t="s">
        <v>18</v>
      </c>
      <c r="C709" s="13">
        <v>1</v>
      </c>
      <c r="D709" s="13">
        <v>0</v>
      </c>
      <c r="E709" s="78">
        <v>0</v>
      </c>
      <c r="F709" s="104" t="s">
        <v>77</v>
      </c>
      <c r="G709" s="104" t="s">
        <v>94</v>
      </c>
      <c r="H709" s="104" t="s">
        <v>67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</row>
    <row r="710" spans="1:19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77</v>
      </c>
      <c r="G710" s="104" t="s">
        <v>94</v>
      </c>
      <c r="H710" s="104" t="s">
        <v>73</v>
      </c>
      <c r="I710" s="15">
        <v>136720.35386100001</v>
      </c>
      <c r="J710" s="15">
        <v>0</v>
      </c>
      <c r="K710" s="15">
        <v>4239.375</v>
      </c>
      <c r="L710" s="15">
        <v>775.69177999999999</v>
      </c>
      <c r="M710" s="15">
        <v>0</v>
      </c>
      <c r="N710" s="15">
        <v>132480.97886100001</v>
      </c>
      <c r="O710" s="6">
        <v>0</v>
      </c>
      <c r="P710" s="6">
        <v>0</v>
      </c>
      <c r="Q710" s="6">
        <v>0</v>
      </c>
      <c r="R710" s="6">
        <v>0</v>
      </c>
      <c r="S710" s="6">
        <v>56.681629999999998</v>
      </c>
    </row>
    <row r="711" spans="1:19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0</v>
      </c>
      <c r="F711" s="104" t="s">
        <v>77</v>
      </c>
      <c r="G711" s="104" t="s">
        <v>94</v>
      </c>
      <c r="H711" s="104" t="s">
        <v>51</v>
      </c>
      <c r="I711" s="15">
        <v>193208.391057</v>
      </c>
      <c r="J711" s="15">
        <v>0</v>
      </c>
      <c r="K711" s="15">
        <v>1436.5112300000001</v>
      </c>
      <c r="L711" s="15">
        <v>2069.4752100000001</v>
      </c>
      <c r="M711" s="15">
        <v>0</v>
      </c>
      <c r="N711" s="15">
        <v>191771.879827</v>
      </c>
      <c r="O711" s="6">
        <v>0</v>
      </c>
      <c r="P711" s="6">
        <v>0</v>
      </c>
      <c r="Q711" s="6">
        <v>0</v>
      </c>
      <c r="R711" s="6">
        <v>0</v>
      </c>
      <c r="S711" s="6">
        <v>71.059359999999998</v>
      </c>
    </row>
    <row r="712" spans="1:19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0</v>
      </c>
      <c r="F712" s="104" t="s">
        <v>77</v>
      </c>
      <c r="G712" s="104" t="s">
        <v>94</v>
      </c>
      <c r="H712" s="104" t="s">
        <v>96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0</v>
      </c>
      <c r="F713" s="104" t="s">
        <v>77</v>
      </c>
      <c r="G713" s="104" t="s">
        <v>94</v>
      </c>
      <c r="H713" s="104" t="s">
        <v>92</v>
      </c>
      <c r="I713" s="15">
        <v>57272.727270000003</v>
      </c>
      <c r="J713" s="15">
        <v>0</v>
      </c>
      <c r="K713" s="15">
        <v>0</v>
      </c>
      <c r="L713" s="15">
        <v>0</v>
      </c>
      <c r="M713" s="15">
        <v>0</v>
      </c>
      <c r="N713" s="15">
        <v>57272.727270000003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77</v>
      </c>
      <c r="G714" s="104" t="s">
        <v>94</v>
      </c>
      <c r="H714" s="104" t="s">
        <v>70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</row>
    <row r="715" spans="1:19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0</v>
      </c>
      <c r="F715" s="104" t="s">
        <v>77</v>
      </c>
      <c r="G715" s="104" t="s">
        <v>94</v>
      </c>
      <c r="H715" s="104" t="s">
        <v>74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0</v>
      </c>
      <c r="F716" s="104" t="s">
        <v>77</v>
      </c>
      <c r="G716" s="104" t="s">
        <v>94</v>
      </c>
      <c r="H716" s="104" t="s">
        <v>89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</row>
    <row r="717" spans="1:19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0</v>
      </c>
      <c r="F717" s="104" t="s">
        <v>77</v>
      </c>
      <c r="G717" s="104" t="s">
        <v>94</v>
      </c>
      <c r="H717" s="104" t="s">
        <v>65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25">
      <c r="A718" s="12">
        <v>2020</v>
      </c>
      <c r="B718" s="8" t="s">
        <v>18</v>
      </c>
      <c r="C718" s="13">
        <v>1</v>
      </c>
      <c r="D718" s="13">
        <v>0</v>
      </c>
      <c r="E718" s="78">
        <v>0</v>
      </c>
      <c r="F718" s="104" t="s">
        <v>77</v>
      </c>
      <c r="G718" s="104" t="s">
        <v>94</v>
      </c>
      <c r="H718" s="104" t="s">
        <v>97</v>
      </c>
      <c r="I718" s="15">
        <v>30000</v>
      </c>
      <c r="J718" s="15">
        <v>0</v>
      </c>
      <c r="K718" s="15">
        <v>0</v>
      </c>
      <c r="L718" s="15">
        <v>503.98616999999996</v>
      </c>
      <c r="M718" s="15">
        <v>0</v>
      </c>
      <c r="N718" s="15">
        <v>30000</v>
      </c>
      <c r="O718" s="6">
        <v>0</v>
      </c>
      <c r="P718" s="6">
        <v>0</v>
      </c>
      <c r="Q718" s="6">
        <v>0</v>
      </c>
      <c r="R718" s="6">
        <v>0</v>
      </c>
      <c r="S718" s="6">
        <v>14.08333</v>
      </c>
    </row>
    <row r="719" spans="1:19" x14ac:dyDescent="0.25">
      <c r="A719" s="12">
        <v>2020</v>
      </c>
      <c r="B719" s="8" t="s">
        <v>18</v>
      </c>
      <c r="C719" s="13">
        <v>1</v>
      </c>
      <c r="D719" s="13">
        <v>0</v>
      </c>
      <c r="E719" s="78">
        <v>0</v>
      </c>
      <c r="F719" s="104" t="s">
        <v>77</v>
      </c>
      <c r="G719" s="104" t="s">
        <v>94</v>
      </c>
      <c r="H719" s="104" t="s">
        <v>57</v>
      </c>
      <c r="I719" s="15">
        <v>30000</v>
      </c>
      <c r="J719" s="15">
        <v>0</v>
      </c>
      <c r="K719" s="15">
        <v>0</v>
      </c>
      <c r="L719" s="15">
        <v>0</v>
      </c>
      <c r="M719" s="15">
        <v>0</v>
      </c>
      <c r="N719" s="15">
        <v>30000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77</v>
      </c>
      <c r="G720" s="104" t="s">
        <v>94</v>
      </c>
      <c r="H720" s="104" t="s">
        <v>68</v>
      </c>
      <c r="I720" s="15">
        <v>41531.769529999998</v>
      </c>
      <c r="J720" s="15">
        <v>0</v>
      </c>
      <c r="K720" s="15">
        <v>0</v>
      </c>
      <c r="L720" s="15">
        <v>0</v>
      </c>
      <c r="M720" s="15">
        <v>0</v>
      </c>
      <c r="N720" s="15">
        <v>41531.769529999998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77</v>
      </c>
      <c r="G721" s="104" t="s">
        <v>94</v>
      </c>
      <c r="H721" s="104" t="s">
        <v>58</v>
      </c>
      <c r="I721" s="15">
        <v>41587.75056</v>
      </c>
      <c r="J721" s="15">
        <v>0</v>
      </c>
      <c r="K721" s="15">
        <v>0</v>
      </c>
      <c r="L721" s="15">
        <v>0</v>
      </c>
      <c r="M721" s="15">
        <v>0</v>
      </c>
      <c r="N721" s="15">
        <v>41587.75056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1</v>
      </c>
      <c r="F722" s="104" t="s">
        <v>77</v>
      </c>
      <c r="G722" s="104" t="s">
        <v>98</v>
      </c>
      <c r="H722" s="104" t="s">
        <v>49</v>
      </c>
      <c r="I722" s="15">
        <v>731375.42021000001</v>
      </c>
      <c r="J722" s="15">
        <v>500830</v>
      </c>
      <c r="K722" s="15">
        <v>1306.7329099999999</v>
      </c>
      <c r="L722" s="15">
        <v>1431.2955299999999</v>
      </c>
      <c r="M722" s="15">
        <v>0</v>
      </c>
      <c r="N722" s="15">
        <v>1230898.6873000006</v>
      </c>
      <c r="O722" s="6">
        <v>0</v>
      </c>
      <c r="P722" s="6">
        <v>0</v>
      </c>
      <c r="Q722" s="6">
        <v>0</v>
      </c>
      <c r="R722" s="6">
        <v>0</v>
      </c>
      <c r="S722" s="6">
        <v>1.6334200000000001</v>
      </c>
    </row>
    <row r="723" spans="1:19" x14ac:dyDescent="0.25">
      <c r="A723" s="12">
        <v>2020</v>
      </c>
      <c r="B723" s="8" t="s">
        <v>18</v>
      </c>
      <c r="C723" s="13">
        <v>1</v>
      </c>
      <c r="D723" s="13">
        <v>0</v>
      </c>
      <c r="E723" s="78">
        <v>0</v>
      </c>
      <c r="F723" s="104" t="s">
        <v>77</v>
      </c>
      <c r="G723" s="104" t="s">
        <v>98</v>
      </c>
      <c r="H723" s="104" t="s">
        <v>57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77</v>
      </c>
      <c r="G724" s="104" t="s">
        <v>98</v>
      </c>
      <c r="H724" s="104" t="s">
        <v>70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</row>
    <row r="725" spans="1:19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77</v>
      </c>
      <c r="G725" s="104" t="s">
        <v>98</v>
      </c>
      <c r="H725" s="104" t="s">
        <v>99</v>
      </c>
      <c r="I725" s="15">
        <v>88154.065920000008</v>
      </c>
      <c r="J725" s="15">
        <v>0</v>
      </c>
      <c r="K725" s="15">
        <v>0</v>
      </c>
      <c r="L725" s="15">
        <v>0</v>
      </c>
      <c r="M725" s="15">
        <v>0</v>
      </c>
      <c r="N725" s="15">
        <v>88154.065920000008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77</v>
      </c>
      <c r="G726" s="104" t="s">
        <v>98</v>
      </c>
      <c r="H726" s="104" t="s">
        <v>51</v>
      </c>
      <c r="I726" s="15">
        <v>386087.08601999999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386087.08601999999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</row>
    <row r="727" spans="1:19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77</v>
      </c>
      <c r="G727" s="104" t="s">
        <v>98</v>
      </c>
      <c r="H727" s="104" t="s">
        <v>60</v>
      </c>
      <c r="I727" s="15">
        <v>92912.285319999995</v>
      </c>
      <c r="J727" s="15">
        <v>301.35498999999999</v>
      </c>
      <c r="K727" s="15">
        <v>0</v>
      </c>
      <c r="L727" s="15">
        <v>0</v>
      </c>
      <c r="M727" s="15">
        <v>0</v>
      </c>
      <c r="N727" s="15">
        <v>93213.640310000003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77</v>
      </c>
      <c r="G728" s="104" t="s">
        <v>98</v>
      </c>
      <c r="H728" s="104" t="s">
        <v>100</v>
      </c>
      <c r="I728" s="15">
        <v>24951.483899999999</v>
      </c>
      <c r="J728" s="15">
        <v>0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25">
      <c r="A729" s="12">
        <v>2020</v>
      </c>
      <c r="B729" s="8" t="s">
        <v>18</v>
      </c>
      <c r="C729" s="13">
        <v>1</v>
      </c>
      <c r="D729" s="13">
        <v>1</v>
      </c>
      <c r="E729" s="78">
        <v>0</v>
      </c>
      <c r="F729" s="104" t="s">
        <v>77</v>
      </c>
      <c r="G729" s="104" t="s">
        <v>98</v>
      </c>
      <c r="H729" s="104" t="s">
        <v>93</v>
      </c>
      <c r="I729" s="15">
        <v>7173.0665399999998</v>
      </c>
      <c r="J729" s="15">
        <v>0</v>
      </c>
      <c r="K729" s="15">
        <v>0</v>
      </c>
      <c r="L729" s="15">
        <v>0</v>
      </c>
      <c r="M729" s="15">
        <v>0</v>
      </c>
      <c r="N729" s="15">
        <v>7173.0665399999998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25">
      <c r="A730" s="12">
        <v>2020</v>
      </c>
      <c r="B730" s="8" t="s">
        <v>18</v>
      </c>
      <c r="C730" s="13">
        <v>1</v>
      </c>
      <c r="D730" s="13">
        <v>1</v>
      </c>
      <c r="E730" s="78">
        <v>1</v>
      </c>
      <c r="F730" s="104" t="s">
        <v>82</v>
      </c>
      <c r="G730" s="104" t="s">
        <v>101</v>
      </c>
      <c r="H730" s="104" t="s">
        <v>49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</row>
    <row r="731" spans="1:19" x14ac:dyDescent="0.25">
      <c r="A731" s="12">
        <v>2020</v>
      </c>
      <c r="B731" s="8" t="s">
        <v>18</v>
      </c>
      <c r="C731" s="13">
        <v>1</v>
      </c>
      <c r="D731" s="13">
        <v>1</v>
      </c>
      <c r="E731" s="78">
        <v>1</v>
      </c>
      <c r="F731" s="104" t="s">
        <v>82</v>
      </c>
      <c r="G731" s="104" t="s">
        <v>101</v>
      </c>
      <c r="H731" s="104" t="s">
        <v>102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</row>
    <row r="732" spans="1:19" x14ac:dyDescent="0.25">
      <c r="A732" s="12">
        <v>2020</v>
      </c>
      <c r="B732" s="8" t="s">
        <v>18</v>
      </c>
      <c r="C732" s="13">
        <v>1</v>
      </c>
      <c r="D732" s="13">
        <v>1</v>
      </c>
      <c r="E732" s="78">
        <v>1</v>
      </c>
      <c r="F732" s="104" t="s">
        <v>82</v>
      </c>
      <c r="G732" s="104" t="s">
        <v>101</v>
      </c>
      <c r="H732" s="104" t="s">
        <v>103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</row>
    <row r="733" spans="1:19" x14ac:dyDescent="0.25">
      <c r="A733" s="12">
        <v>2020</v>
      </c>
      <c r="B733" s="8" t="s">
        <v>18</v>
      </c>
      <c r="C733" s="13">
        <v>1</v>
      </c>
      <c r="D733" s="13">
        <v>0</v>
      </c>
      <c r="E733" s="78">
        <v>0</v>
      </c>
      <c r="F733" s="104" t="s">
        <v>82</v>
      </c>
      <c r="G733" s="104" t="s">
        <v>101</v>
      </c>
      <c r="H733" s="104" t="s">
        <v>57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25">
      <c r="A734" s="12">
        <v>2020</v>
      </c>
      <c r="B734" s="8" t="s">
        <v>18</v>
      </c>
      <c r="C734" s="13">
        <v>1</v>
      </c>
      <c r="D734" s="13">
        <v>1</v>
      </c>
      <c r="E734" s="78">
        <v>1</v>
      </c>
      <c r="F734" s="104" t="s">
        <v>82</v>
      </c>
      <c r="G734" s="104" t="s">
        <v>101</v>
      </c>
      <c r="H734" s="104" t="s">
        <v>104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25">
      <c r="A735" s="12">
        <v>2020</v>
      </c>
      <c r="B735" s="8" t="s">
        <v>18</v>
      </c>
      <c r="C735" s="13">
        <v>1</v>
      </c>
      <c r="D735" s="13">
        <v>1</v>
      </c>
      <c r="E735" s="78">
        <v>1</v>
      </c>
      <c r="F735" s="104" t="s">
        <v>82</v>
      </c>
      <c r="G735" s="104" t="s">
        <v>101</v>
      </c>
      <c r="H735" s="104" t="s">
        <v>105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25">
      <c r="A736" s="12">
        <v>2020</v>
      </c>
      <c r="B736" s="8" t="s">
        <v>18</v>
      </c>
      <c r="C736" s="13">
        <v>1</v>
      </c>
      <c r="D736" s="13">
        <v>1</v>
      </c>
      <c r="E736" s="78">
        <v>1</v>
      </c>
      <c r="F736" s="104" t="s">
        <v>82</v>
      </c>
      <c r="G736" s="104" t="s">
        <v>101</v>
      </c>
      <c r="H736" s="104" t="s">
        <v>106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25">
      <c r="A737" s="12">
        <v>2020</v>
      </c>
      <c r="B737" s="8" t="s">
        <v>18</v>
      </c>
      <c r="C737" s="13">
        <v>1</v>
      </c>
      <c r="D737" s="13">
        <v>1</v>
      </c>
      <c r="E737" s="78">
        <v>0</v>
      </c>
      <c r="F737" s="104" t="s">
        <v>82</v>
      </c>
      <c r="G737" s="104" t="s">
        <v>101</v>
      </c>
      <c r="H737" s="104" t="s">
        <v>66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25">
      <c r="A738" s="12">
        <v>2020</v>
      </c>
      <c r="B738" s="8" t="s">
        <v>18</v>
      </c>
      <c r="C738" s="13">
        <v>1</v>
      </c>
      <c r="D738" s="13">
        <v>1</v>
      </c>
      <c r="E738" s="78">
        <v>0</v>
      </c>
      <c r="F738" s="104" t="s">
        <v>82</v>
      </c>
      <c r="G738" s="104" t="s">
        <v>101</v>
      </c>
      <c r="H738" s="104" t="s">
        <v>50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25">
      <c r="A739" s="12">
        <v>2020</v>
      </c>
      <c r="B739" s="8" t="s">
        <v>18</v>
      </c>
      <c r="C739" s="13">
        <v>1</v>
      </c>
      <c r="D739" s="13">
        <v>1</v>
      </c>
      <c r="E739" s="78">
        <v>0</v>
      </c>
      <c r="F739" s="104" t="s">
        <v>82</v>
      </c>
      <c r="G739" s="104" t="s">
        <v>101</v>
      </c>
      <c r="H739" s="104" t="s">
        <v>53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</row>
    <row r="740" spans="1:19" x14ac:dyDescent="0.25">
      <c r="A740" s="12">
        <v>2020</v>
      </c>
      <c r="B740" s="8" t="s">
        <v>18</v>
      </c>
      <c r="C740" s="13">
        <v>1</v>
      </c>
      <c r="D740" s="13">
        <v>1</v>
      </c>
      <c r="E740" s="78">
        <v>1</v>
      </c>
      <c r="F740" s="104" t="s">
        <v>82</v>
      </c>
      <c r="G740" s="104" t="s">
        <v>107</v>
      </c>
      <c r="H740" s="104" t="s">
        <v>49</v>
      </c>
      <c r="I740" s="15">
        <v>199332</v>
      </c>
      <c r="J740" s="15">
        <v>0</v>
      </c>
      <c r="K740" s="15">
        <v>0</v>
      </c>
      <c r="L740" s="15">
        <v>0</v>
      </c>
      <c r="M740" s="15">
        <v>0</v>
      </c>
      <c r="N740" s="15">
        <v>199332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</row>
    <row r="741" spans="1:19" x14ac:dyDescent="0.25">
      <c r="A741" s="12">
        <v>2020</v>
      </c>
      <c r="B741" s="8" t="s">
        <v>18</v>
      </c>
      <c r="C741" s="13">
        <v>1</v>
      </c>
      <c r="D741" s="13">
        <v>1</v>
      </c>
      <c r="E741" s="78">
        <v>1</v>
      </c>
      <c r="F741" s="104" t="s">
        <v>82</v>
      </c>
      <c r="G741" s="104" t="s">
        <v>107</v>
      </c>
      <c r="H741" s="104" t="s">
        <v>102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</row>
    <row r="742" spans="1:19" x14ac:dyDescent="0.25">
      <c r="A742" s="12">
        <v>2020</v>
      </c>
      <c r="B742" s="8" t="s">
        <v>18</v>
      </c>
      <c r="C742" s="13">
        <v>1</v>
      </c>
      <c r="D742" s="13">
        <v>1</v>
      </c>
      <c r="E742" s="78">
        <v>1</v>
      </c>
      <c r="F742" s="104" t="s">
        <v>82</v>
      </c>
      <c r="G742" s="104" t="s">
        <v>107</v>
      </c>
      <c r="H742" s="104" t="s">
        <v>103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</row>
    <row r="743" spans="1:19" x14ac:dyDescent="0.25">
      <c r="A743" s="12">
        <v>2020</v>
      </c>
      <c r="B743" s="8" t="s">
        <v>18</v>
      </c>
      <c r="C743" s="13">
        <v>1</v>
      </c>
      <c r="D743" s="13">
        <v>0</v>
      </c>
      <c r="E743" s="78">
        <v>0</v>
      </c>
      <c r="F743" s="104" t="s">
        <v>82</v>
      </c>
      <c r="G743" s="104" t="s">
        <v>107</v>
      </c>
      <c r="H743" s="104" t="s">
        <v>57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</row>
    <row r="744" spans="1:19" x14ac:dyDescent="0.25">
      <c r="A744" s="12">
        <v>2020</v>
      </c>
      <c r="B744" s="8" t="s">
        <v>18</v>
      </c>
      <c r="C744" s="13">
        <v>1</v>
      </c>
      <c r="D744" s="13">
        <v>1</v>
      </c>
      <c r="E744" s="78">
        <v>1</v>
      </c>
      <c r="F744" s="104" t="s">
        <v>82</v>
      </c>
      <c r="G744" s="104" t="s">
        <v>107</v>
      </c>
      <c r="H744" s="104" t="s">
        <v>104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</row>
    <row r="745" spans="1:19" x14ac:dyDescent="0.25">
      <c r="A745" s="12">
        <v>2020</v>
      </c>
      <c r="B745" s="8" t="s">
        <v>18</v>
      </c>
      <c r="C745" s="13">
        <v>1</v>
      </c>
      <c r="D745" s="13">
        <v>1</v>
      </c>
      <c r="E745" s="78">
        <v>1</v>
      </c>
      <c r="F745" s="104" t="s">
        <v>82</v>
      </c>
      <c r="G745" s="104" t="s">
        <v>107</v>
      </c>
      <c r="H745" s="104" t="s">
        <v>105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</row>
    <row r="746" spans="1:19" x14ac:dyDescent="0.25">
      <c r="A746" s="12">
        <v>2020</v>
      </c>
      <c r="B746" s="8" t="s">
        <v>18</v>
      </c>
      <c r="C746" s="13">
        <v>1</v>
      </c>
      <c r="D746" s="13">
        <v>1</v>
      </c>
      <c r="E746" s="78">
        <v>1</v>
      </c>
      <c r="F746" s="104" t="s">
        <v>82</v>
      </c>
      <c r="G746" s="104" t="s">
        <v>107</v>
      </c>
      <c r="H746" s="104" t="s">
        <v>106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</row>
    <row r="747" spans="1:19" x14ac:dyDescent="0.25">
      <c r="A747" s="12">
        <v>2020</v>
      </c>
      <c r="B747" s="8" t="s">
        <v>18</v>
      </c>
      <c r="C747" s="13">
        <v>1</v>
      </c>
      <c r="D747" s="13">
        <v>1</v>
      </c>
      <c r="E747" s="78">
        <v>0</v>
      </c>
      <c r="F747" s="104" t="s">
        <v>82</v>
      </c>
      <c r="G747" s="104" t="s">
        <v>107</v>
      </c>
      <c r="H747" s="104" t="s">
        <v>66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</row>
    <row r="748" spans="1:19" x14ac:dyDescent="0.25">
      <c r="A748" s="12">
        <v>2020</v>
      </c>
      <c r="B748" s="8" t="s">
        <v>18</v>
      </c>
      <c r="C748" s="13">
        <v>1</v>
      </c>
      <c r="D748" s="13">
        <v>1</v>
      </c>
      <c r="E748" s="78">
        <v>0</v>
      </c>
      <c r="F748" s="104" t="s">
        <v>82</v>
      </c>
      <c r="G748" s="104" t="s">
        <v>107</v>
      </c>
      <c r="H748" s="104" t="s">
        <v>50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</row>
    <row r="749" spans="1:19" x14ac:dyDescent="0.25">
      <c r="A749" s="12">
        <v>2020</v>
      </c>
      <c r="B749" s="8" t="s">
        <v>18</v>
      </c>
      <c r="C749" s="13">
        <v>1</v>
      </c>
      <c r="D749" s="13">
        <v>1</v>
      </c>
      <c r="E749" s="78">
        <v>0</v>
      </c>
      <c r="F749" s="104" t="s">
        <v>82</v>
      </c>
      <c r="G749" s="104" t="s">
        <v>107</v>
      </c>
      <c r="H749" s="104" t="s">
        <v>53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</row>
    <row r="750" spans="1:19" x14ac:dyDescent="0.25">
      <c r="A750" s="12">
        <v>2020</v>
      </c>
      <c r="B750" s="8" t="s">
        <v>18</v>
      </c>
      <c r="C750" s="13">
        <v>1</v>
      </c>
      <c r="D750" s="13">
        <v>1</v>
      </c>
      <c r="E750" s="78">
        <v>1</v>
      </c>
      <c r="F750" s="104" t="s">
        <v>82</v>
      </c>
      <c r="G750" s="104" t="s">
        <v>108</v>
      </c>
      <c r="H750" s="104" t="s">
        <v>49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</row>
    <row r="751" spans="1:19" x14ac:dyDescent="0.25">
      <c r="A751" s="12">
        <v>2020</v>
      </c>
      <c r="B751" s="8" t="s">
        <v>18</v>
      </c>
      <c r="C751" s="13">
        <v>1</v>
      </c>
      <c r="D751" s="13">
        <v>1</v>
      </c>
      <c r="E751" s="78">
        <v>1</v>
      </c>
      <c r="F751" s="104" t="s">
        <v>82</v>
      </c>
      <c r="G751" s="104" t="s">
        <v>109</v>
      </c>
      <c r="H751" s="104" t="s">
        <v>49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</row>
    <row r="752" spans="1:19" x14ac:dyDescent="0.25">
      <c r="A752" s="12">
        <v>2020</v>
      </c>
      <c r="B752" s="8" t="s">
        <v>18</v>
      </c>
      <c r="C752" s="13">
        <v>1</v>
      </c>
      <c r="D752" s="13">
        <v>1</v>
      </c>
      <c r="E752" s="78">
        <v>1</v>
      </c>
      <c r="F752" s="104" t="s">
        <v>61</v>
      </c>
      <c r="G752" s="104" t="s">
        <v>110</v>
      </c>
      <c r="H752" s="104" t="s">
        <v>49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</row>
    <row r="753" spans="1:19" x14ac:dyDescent="0.25">
      <c r="A753" s="12">
        <v>2020</v>
      </c>
      <c r="B753" s="8" t="s">
        <v>18</v>
      </c>
      <c r="C753" s="13">
        <v>1</v>
      </c>
      <c r="D753" s="13">
        <v>1</v>
      </c>
      <c r="E753" s="78">
        <v>1</v>
      </c>
      <c r="F753" s="104" t="s">
        <v>61</v>
      </c>
      <c r="G753" s="104" t="s">
        <v>111</v>
      </c>
      <c r="H753" s="104" t="s">
        <v>49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</row>
    <row r="754" spans="1:19" x14ac:dyDescent="0.25">
      <c r="A754" s="12">
        <v>2020</v>
      </c>
      <c r="B754" s="8" t="s">
        <v>18</v>
      </c>
      <c r="C754" s="13">
        <v>1</v>
      </c>
      <c r="D754" s="13">
        <v>1</v>
      </c>
      <c r="E754" s="78">
        <v>1</v>
      </c>
      <c r="F754" s="104" t="s">
        <v>61</v>
      </c>
      <c r="G754" s="104" t="s">
        <v>112</v>
      </c>
      <c r="H754" s="104" t="s">
        <v>49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</row>
    <row r="755" spans="1:19" x14ac:dyDescent="0.25">
      <c r="A755" s="12">
        <v>2020</v>
      </c>
      <c r="B755" s="8" t="s">
        <v>18</v>
      </c>
      <c r="C755" s="13">
        <v>1</v>
      </c>
      <c r="D755" s="13">
        <v>1</v>
      </c>
      <c r="E755" s="78">
        <v>1</v>
      </c>
      <c r="F755" s="104" t="s">
        <v>61</v>
      </c>
      <c r="G755" s="104" t="s">
        <v>113</v>
      </c>
      <c r="H755" s="104" t="s">
        <v>49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</row>
    <row r="756" spans="1:19" x14ac:dyDescent="0.25">
      <c r="A756" s="12">
        <v>2020</v>
      </c>
      <c r="B756" s="8" t="s">
        <v>18</v>
      </c>
      <c r="C756" s="13">
        <v>1</v>
      </c>
      <c r="D756" s="13">
        <v>1</v>
      </c>
      <c r="E756" s="78">
        <v>1</v>
      </c>
      <c r="F756" s="104" t="s">
        <v>61</v>
      </c>
      <c r="G756" s="104" t="s">
        <v>114</v>
      </c>
      <c r="H756" s="104" t="s">
        <v>49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</row>
    <row r="757" spans="1:19" x14ac:dyDescent="0.25">
      <c r="A757" s="12">
        <v>2020</v>
      </c>
      <c r="B757" s="8" t="s">
        <v>18</v>
      </c>
      <c r="C757" s="13">
        <v>1</v>
      </c>
      <c r="D757" s="13">
        <v>1</v>
      </c>
      <c r="E757" s="78">
        <v>1</v>
      </c>
      <c r="F757" s="104" t="s">
        <v>61</v>
      </c>
      <c r="G757" s="104" t="s">
        <v>115</v>
      </c>
      <c r="H757" s="104" t="s">
        <v>49</v>
      </c>
      <c r="I757" s="15">
        <v>1285.9958079999999</v>
      </c>
      <c r="J757" s="15">
        <v>0</v>
      </c>
      <c r="K757" s="15">
        <v>0</v>
      </c>
      <c r="L757" s="15">
        <v>0.22507700000000003</v>
      </c>
      <c r="M757" s="15">
        <v>-7.8463269999999739</v>
      </c>
      <c r="N757" s="15">
        <v>1278.1494809999999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</row>
    <row r="758" spans="1:19" x14ac:dyDescent="0.25">
      <c r="A758" s="12">
        <v>2020</v>
      </c>
      <c r="B758" s="8" t="s">
        <v>18</v>
      </c>
      <c r="C758" s="13">
        <v>1</v>
      </c>
      <c r="D758" s="13">
        <v>1</v>
      </c>
      <c r="E758" s="78">
        <v>1</v>
      </c>
      <c r="F758" s="104" t="s">
        <v>61</v>
      </c>
      <c r="G758" s="104" t="s">
        <v>115</v>
      </c>
      <c r="H758" s="104" t="s">
        <v>116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</row>
    <row r="759" spans="1:19" x14ac:dyDescent="0.25">
      <c r="A759" s="12">
        <v>2020</v>
      </c>
      <c r="B759" s="8" t="s">
        <v>18</v>
      </c>
      <c r="C759" s="13">
        <v>1</v>
      </c>
      <c r="D759" s="13">
        <v>1</v>
      </c>
      <c r="E759" s="78">
        <v>1</v>
      </c>
      <c r="F759" s="104" t="s">
        <v>61</v>
      </c>
      <c r="G759" s="104" t="s">
        <v>115</v>
      </c>
      <c r="H759" s="104" t="s">
        <v>105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</row>
    <row r="760" spans="1:19" x14ac:dyDescent="0.25">
      <c r="A760" s="12">
        <v>2020</v>
      </c>
      <c r="B760" s="8" t="s">
        <v>18</v>
      </c>
      <c r="C760" s="13">
        <v>1</v>
      </c>
      <c r="D760" s="13">
        <v>1</v>
      </c>
      <c r="E760" s="78">
        <v>1</v>
      </c>
      <c r="F760" s="104" t="s">
        <v>61</v>
      </c>
      <c r="G760" s="104" t="s">
        <v>115</v>
      </c>
      <c r="H760" s="104" t="s">
        <v>106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</row>
    <row r="761" spans="1:19" x14ac:dyDescent="0.25">
      <c r="A761" s="12">
        <v>2020</v>
      </c>
      <c r="B761" s="8" t="s">
        <v>18</v>
      </c>
      <c r="C761" s="13">
        <v>1</v>
      </c>
      <c r="D761" s="13">
        <v>1</v>
      </c>
      <c r="E761" s="78">
        <v>0</v>
      </c>
      <c r="F761" s="104" t="s">
        <v>61</v>
      </c>
      <c r="G761" s="104" t="s">
        <v>115</v>
      </c>
      <c r="H761" s="104" t="s">
        <v>66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</row>
    <row r="762" spans="1:19" x14ac:dyDescent="0.25">
      <c r="A762" s="12">
        <v>2020</v>
      </c>
      <c r="B762" s="8" t="s">
        <v>18</v>
      </c>
      <c r="C762" s="13">
        <v>1</v>
      </c>
      <c r="D762" s="13">
        <v>1</v>
      </c>
      <c r="E762" s="78">
        <v>0</v>
      </c>
      <c r="F762" s="104" t="s">
        <v>61</v>
      </c>
      <c r="G762" s="104" t="s">
        <v>115</v>
      </c>
      <c r="H762" s="104" t="s">
        <v>53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</row>
    <row r="763" spans="1:19" x14ac:dyDescent="0.25">
      <c r="A763" s="12">
        <v>2020</v>
      </c>
      <c r="B763" s="8" t="s">
        <v>18</v>
      </c>
      <c r="C763" s="13">
        <v>1</v>
      </c>
      <c r="D763" s="13">
        <v>0</v>
      </c>
      <c r="E763" s="78">
        <v>0</v>
      </c>
      <c r="F763" s="104" t="s">
        <v>61</v>
      </c>
      <c r="G763" s="104" t="s">
        <v>115</v>
      </c>
      <c r="H763" s="104" t="s">
        <v>117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</row>
    <row r="764" spans="1:19" x14ac:dyDescent="0.25">
      <c r="A764" s="12">
        <v>2020</v>
      </c>
      <c r="B764" s="8" t="s">
        <v>18</v>
      </c>
      <c r="C764" s="13">
        <v>1</v>
      </c>
      <c r="D764" s="13">
        <v>0</v>
      </c>
      <c r="E764" s="78">
        <v>0</v>
      </c>
      <c r="F764" s="104" t="s">
        <v>61</v>
      </c>
      <c r="G764" s="104" t="s">
        <v>115</v>
      </c>
      <c r="H764" s="104" t="s">
        <v>57</v>
      </c>
      <c r="I764" s="15">
        <v>18.810110000000002</v>
      </c>
      <c r="J764" s="15">
        <v>0</v>
      </c>
      <c r="K764" s="15">
        <v>0</v>
      </c>
      <c r="L764" s="15">
        <v>0</v>
      </c>
      <c r="M764" s="15">
        <v>0</v>
      </c>
      <c r="N764" s="15">
        <v>18.810110000000002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</row>
    <row r="765" spans="1:19" x14ac:dyDescent="0.25">
      <c r="A765" s="12">
        <v>2020</v>
      </c>
      <c r="B765" s="8" t="s">
        <v>18</v>
      </c>
      <c r="C765" s="13">
        <v>1</v>
      </c>
      <c r="D765" s="13">
        <v>1</v>
      </c>
      <c r="E765" s="78">
        <v>1</v>
      </c>
      <c r="F765" s="104" t="s">
        <v>61</v>
      </c>
      <c r="G765" s="104" t="s">
        <v>118</v>
      </c>
      <c r="H765" s="104" t="s">
        <v>49</v>
      </c>
      <c r="I765" s="15">
        <v>13136.176844</v>
      </c>
      <c r="J765" s="15">
        <v>0</v>
      </c>
      <c r="K765" s="15">
        <v>0</v>
      </c>
      <c r="L765" s="15">
        <v>0</v>
      </c>
      <c r="M765" s="15">
        <v>1.0374249999986205</v>
      </c>
      <c r="N765" s="15">
        <v>13137.214268999998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</row>
    <row r="766" spans="1:19" x14ac:dyDescent="0.25">
      <c r="A766" s="12">
        <v>2020</v>
      </c>
      <c r="B766" s="8" t="s">
        <v>18</v>
      </c>
      <c r="C766" s="13">
        <v>1</v>
      </c>
      <c r="D766" s="13">
        <v>0</v>
      </c>
      <c r="E766" s="78">
        <v>0</v>
      </c>
      <c r="F766" s="104" t="s">
        <v>61</v>
      </c>
      <c r="G766" s="104" t="s">
        <v>118</v>
      </c>
      <c r="H766" s="104" t="s">
        <v>64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</row>
    <row r="767" spans="1:19" x14ac:dyDescent="0.25">
      <c r="A767" s="12">
        <v>2020</v>
      </c>
      <c r="B767" s="8" t="s">
        <v>18</v>
      </c>
      <c r="C767" s="13">
        <v>1</v>
      </c>
      <c r="D767" s="13">
        <v>1</v>
      </c>
      <c r="E767" s="78">
        <v>1</v>
      </c>
      <c r="F767" s="104" t="s">
        <v>61</v>
      </c>
      <c r="G767" s="104" t="s">
        <v>118</v>
      </c>
      <c r="H767" s="104" t="s">
        <v>116</v>
      </c>
      <c r="I767" s="15">
        <v>173.92176599999999</v>
      </c>
      <c r="J767" s="15">
        <v>0</v>
      </c>
      <c r="K767" s="15">
        <v>0</v>
      </c>
      <c r="L767" s="15">
        <v>0</v>
      </c>
      <c r="M767" s="15">
        <v>-0.93205699999998615</v>
      </c>
      <c r="N767" s="15">
        <v>172.989709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</row>
    <row r="768" spans="1:19" x14ac:dyDescent="0.25">
      <c r="A768" s="12">
        <v>2020</v>
      </c>
      <c r="B768" s="8" t="s">
        <v>18</v>
      </c>
      <c r="C768" s="13">
        <v>1</v>
      </c>
      <c r="D768" s="13">
        <v>1</v>
      </c>
      <c r="E768" s="78">
        <v>1</v>
      </c>
      <c r="F768" s="104" t="s">
        <v>61</v>
      </c>
      <c r="G768" s="104" t="s">
        <v>118</v>
      </c>
      <c r="H768" s="104" t="s">
        <v>105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</row>
    <row r="769" spans="1:19" x14ac:dyDescent="0.25">
      <c r="A769" s="12">
        <v>2020</v>
      </c>
      <c r="B769" s="8" t="s">
        <v>18</v>
      </c>
      <c r="C769" s="13">
        <v>1</v>
      </c>
      <c r="D769" s="13">
        <v>1</v>
      </c>
      <c r="E769" s="78">
        <v>1</v>
      </c>
      <c r="F769" s="104" t="s">
        <v>61</v>
      </c>
      <c r="G769" s="104" t="s">
        <v>118</v>
      </c>
      <c r="H769" s="104" t="s">
        <v>106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</row>
    <row r="770" spans="1:19" x14ac:dyDescent="0.25">
      <c r="A770" s="12">
        <v>2020</v>
      </c>
      <c r="B770" s="8" t="s">
        <v>18</v>
      </c>
      <c r="C770" s="13">
        <v>1</v>
      </c>
      <c r="D770" s="13">
        <v>1</v>
      </c>
      <c r="E770" s="78">
        <v>0</v>
      </c>
      <c r="F770" s="104" t="s">
        <v>61</v>
      </c>
      <c r="G770" s="104" t="s">
        <v>118</v>
      </c>
      <c r="H770" s="104" t="s">
        <v>66</v>
      </c>
      <c r="I770" s="15">
        <v>276.71776700000004</v>
      </c>
      <c r="J770" s="15">
        <v>0</v>
      </c>
      <c r="K770" s="15">
        <v>0</v>
      </c>
      <c r="L770" s="15">
        <v>0</v>
      </c>
      <c r="M770" s="15">
        <v>-0.94391400000000658</v>
      </c>
      <c r="N770" s="15">
        <v>275.77385300000003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</row>
    <row r="771" spans="1:19" x14ac:dyDescent="0.25">
      <c r="A771" s="12">
        <v>2020</v>
      </c>
      <c r="B771" s="8" t="s">
        <v>18</v>
      </c>
      <c r="C771" s="13">
        <v>1</v>
      </c>
      <c r="D771" s="13">
        <v>1</v>
      </c>
      <c r="E771" s="78">
        <v>0</v>
      </c>
      <c r="F771" s="104" t="s">
        <v>61</v>
      </c>
      <c r="G771" s="104" t="s">
        <v>118</v>
      </c>
      <c r="H771" s="104" t="s">
        <v>53</v>
      </c>
      <c r="I771" s="15">
        <v>107.85781</v>
      </c>
      <c r="J771" s="15">
        <v>0</v>
      </c>
      <c r="K771" s="15">
        <v>0</v>
      </c>
      <c r="L771" s="15">
        <v>0</v>
      </c>
      <c r="M771" s="15">
        <v>0</v>
      </c>
      <c r="N771" s="15">
        <v>107.85781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25">
      <c r="A772" s="12">
        <v>2020</v>
      </c>
      <c r="B772" s="8" t="s">
        <v>18</v>
      </c>
      <c r="C772" s="13">
        <v>1</v>
      </c>
      <c r="D772" s="13">
        <v>0</v>
      </c>
      <c r="E772" s="78">
        <v>0</v>
      </c>
      <c r="F772" s="104" t="s">
        <v>61</v>
      </c>
      <c r="G772" s="104" t="s">
        <v>118</v>
      </c>
      <c r="H772" s="104" t="s">
        <v>117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25">
      <c r="A773" s="12">
        <v>2020</v>
      </c>
      <c r="B773" s="8" t="s">
        <v>18</v>
      </c>
      <c r="C773" s="13">
        <v>1</v>
      </c>
      <c r="D773" s="13">
        <v>0</v>
      </c>
      <c r="E773" s="78">
        <v>0</v>
      </c>
      <c r="F773" s="104" t="s">
        <v>61</v>
      </c>
      <c r="G773" s="104" t="s">
        <v>118</v>
      </c>
      <c r="H773" s="104" t="s">
        <v>57</v>
      </c>
      <c r="I773" s="15">
        <v>18.09591</v>
      </c>
      <c r="J773" s="15">
        <v>0</v>
      </c>
      <c r="K773" s="15">
        <v>0</v>
      </c>
      <c r="L773" s="15">
        <v>0</v>
      </c>
      <c r="M773" s="15">
        <v>0</v>
      </c>
      <c r="N773" s="15">
        <v>18.09591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</row>
    <row r="774" spans="1:19" x14ac:dyDescent="0.25">
      <c r="A774" s="12">
        <v>2020</v>
      </c>
      <c r="B774" s="8" t="s">
        <v>18</v>
      </c>
      <c r="C774" s="13">
        <v>1</v>
      </c>
      <c r="D774" s="13">
        <v>1</v>
      </c>
      <c r="E774" s="78">
        <v>1</v>
      </c>
      <c r="F774" s="104" t="s">
        <v>82</v>
      </c>
      <c r="G774" s="104" t="s">
        <v>119</v>
      </c>
      <c r="H774" s="104" t="s">
        <v>49</v>
      </c>
      <c r="I774" s="15">
        <v>2106419.5150000001</v>
      </c>
      <c r="J774" s="15">
        <v>0</v>
      </c>
      <c r="K774" s="15">
        <v>0</v>
      </c>
      <c r="L774" s="15">
        <v>0</v>
      </c>
      <c r="M774" s="15">
        <v>0</v>
      </c>
      <c r="N774" s="15">
        <v>2106419.5150000001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25">
      <c r="A775" s="12">
        <v>2020</v>
      </c>
      <c r="B775" s="8" t="s">
        <v>18</v>
      </c>
      <c r="C775" s="13">
        <v>1</v>
      </c>
      <c r="D775" s="13">
        <v>1</v>
      </c>
      <c r="E775" s="78">
        <v>1</v>
      </c>
      <c r="F775" s="104" t="s">
        <v>82</v>
      </c>
      <c r="G775" s="104" t="s">
        <v>120</v>
      </c>
      <c r="H775" s="104" t="s">
        <v>49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</row>
    <row r="776" spans="1:19" x14ac:dyDescent="0.25">
      <c r="A776" s="12">
        <v>2020</v>
      </c>
      <c r="B776" s="8" t="s">
        <v>18</v>
      </c>
      <c r="C776" s="13">
        <v>1</v>
      </c>
      <c r="D776" s="13">
        <v>1</v>
      </c>
      <c r="E776" s="78">
        <v>0</v>
      </c>
      <c r="F776" s="104" t="s">
        <v>82</v>
      </c>
      <c r="G776" s="104" t="s">
        <v>121</v>
      </c>
      <c r="H776" s="104" t="s">
        <v>122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25">
      <c r="A777" s="12">
        <v>2020</v>
      </c>
      <c r="B777" s="8" t="s">
        <v>18</v>
      </c>
      <c r="C777" s="13">
        <v>1</v>
      </c>
      <c r="D777" s="13">
        <v>1</v>
      </c>
      <c r="E777" s="78">
        <v>1</v>
      </c>
      <c r="F777" s="104" t="s">
        <v>82</v>
      </c>
      <c r="G777" s="104" t="s">
        <v>123</v>
      </c>
      <c r="H777" s="104" t="s">
        <v>49</v>
      </c>
      <c r="I777" s="15">
        <v>2000000</v>
      </c>
      <c r="J777" s="15">
        <v>0</v>
      </c>
      <c r="K777" s="15">
        <v>0</v>
      </c>
      <c r="L777" s="15">
        <v>0</v>
      </c>
      <c r="M777" s="15">
        <v>0</v>
      </c>
      <c r="N777" s="15">
        <v>2000000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25">
      <c r="A778" s="12">
        <v>2020</v>
      </c>
      <c r="B778" s="8" t="s">
        <v>18</v>
      </c>
      <c r="C778" s="13">
        <v>1</v>
      </c>
      <c r="D778" s="13">
        <v>1</v>
      </c>
      <c r="E778" s="78">
        <v>1</v>
      </c>
      <c r="F778" s="104" t="s">
        <v>82</v>
      </c>
      <c r="G778" s="104" t="s">
        <v>124</v>
      </c>
      <c r="H778" s="104" t="s">
        <v>49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25">
      <c r="A779" s="12">
        <v>2020</v>
      </c>
      <c r="B779" s="8" t="s">
        <v>18</v>
      </c>
      <c r="C779" s="13">
        <v>1</v>
      </c>
      <c r="D779" s="13">
        <v>1</v>
      </c>
      <c r="E779" s="78">
        <v>1</v>
      </c>
      <c r="F779" s="104" t="s">
        <v>82</v>
      </c>
      <c r="G779" s="104" t="s">
        <v>125</v>
      </c>
      <c r="H779" s="104" t="s">
        <v>49</v>
      </c>
      <c r="I779" s="15">
        <v>2609790.6444999999</v>
      </c>
      <c r="J779" s="15">
        <v>0</v>
      </c>
      <c r="K779" s="15">
        <v>0</v>
      </c>
      <c r="L779" s="15">
        <v>0</v>
      </c>
      <c r="M779" s="15">
        <v>0</v>
      </c>
      <c r="N779" s="15">
        <v>2609790.6444999999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25">
      <c r="A780" s="12">
        <v>2020</v>
      </c>
      <c r="B780" s="8" t="s">
        <v>18</v>
      </c>
      <c r="C780" s="13">
        <v>1</v>
      </c>
      <c r="D780" s="13">
        <v>1</v>
      </c>
      <c r="E780" s="78">
        <v>0</v>
      </c>
      <c r="F780" s="104" t="s">
        <v>82</v>
      </c>
      <c r="G780" s="104" t="s">
        <v>121</v>
      </c>
      <c r="H780" s="104" t="s">
        <v>126</v>
      </c>
      <c r="I780" s="15">
        <v>175000</v>
      </c>
      <c r="J780" s="15">
        <v>0</v>
      </c>
      <c r="K780" s="15">
        <v>0</v>
      </c>
      <c r="L780" s="15">
        <v>86.545649999999995</v>
      </c>
      <c r="M780" s="15">
        <v>0</v>
      </c>
      <c r="N780" s="15">
        <v>175000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25">
      <c r="A781" s="12">
        <v>2020</v>
      </c>
      <c r="B781" s="8" t="s">
        <v>18</v>
      </c>
      <c r="C781" s="13">
        <v>1</v>
      </c>
      <c r="D781" s="13">
        <v>1</v>
      </c>
      <c r="E781" s="78">
        <v>1</v>
      </c>
      <c r="F781" s="104" t="s">
        <v>82</v>
      </c>
      <c r="G781" s="104" t="s">
        <v>127</v>
      </c>
      <c r="H781" s="104" t="s">
        <v>49</v>
      </c>
      <c r="I781" s="15">
        <v>3000000</v>
      </c>
      <c r="J781" s="15">
        <v>0</v>
      </c>
      <c r="K781" s="15">
        <v>0</v>
      </c>
      <c r="L781" s="15">
        <v>7.5</v>
      </c>
      <c r="M781" s="15">
        <v>0</v>
      </c>
      <c r="N781" s="15">
        <v>3000000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25">
      <c r="A782" s="12">
        <v>2020</v>
      </c>
      <c r="B782" s="8" t="s">
        <v>18</v>
      </c>
      <c r="C782" s="13">
        <v>1</v>
      </c>
      <c r="D782" s="13">
        <v>1</v>
      </c>
      <c r="E782" s="78">
        <v>1</v>
      </c>
      <c r="F782" s="104" t="s">
        <v>82</v>
      </c>
      <c r="G782" s="104" t="s">
        <v>128</v>
      </c>
      <c r="H782" s="104" t="s">
        <v>49</v>
      </c>
      <c r="I782" s="15">
        <v>2125000</v>
      </c>
      <c r="J782" s="15">
        <v>0</v>
      </c>
      <c r="K782" s="15">
        <v>0</v>
      </c>
      <c r="L782" s="15">
        <v>7.5</v>
      </c>
      <c r="M782" s="15">
        <v>0</v>
      </c>
      <c r="N782" s="15">
        <v>2125000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25">
      <c r="A783" s="12">
        <v>2020</v>
      </c>
      <c r="B783" s="8" t="s">
        <v>18</v>
      </c>
      <c r="C783" s="13">
        <v>1</v>
      </c>
      <c r="D783" s="13">
        <v>1</v>
      </c>
      <c r="E783" s="78">
        <v>1</v>
      </c>
      <c r="F783" s="104" t="s">
        <v>82</v>
      </c>
      <c r="G783" s="104" t="s">
        <v>129</v>
      </c>
      <c r="H783" s="104" t="s">
        <v>49</v>
      </c>
      <c r="I783" s="15">
        <v>623354.98049999995</v>
      </c>
      <c r="J783" s="15">
        <v>0</v>
      </c>
      <c r="K783" s="15">
        <v>0</v>
      </c>
      <c r="L783" s="15">
        <v>0</v>
      </c>
      <c r="M783" s="15">
        <v>0</v>
      </c>
      <c r="N783" s="15">
        <v>623354.98049999995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25">
      <c r="A784" s="12">
        <v>2020</v>
      </c>
      <c r="B784" s="8" t="s">
        <v>18</v>
      </c>
      <c r="C784" s="13">
        <v>1</v>
      </c>
      <c r="D784" s="13">
        <v>1</v>
      </c>
      <c r="E784" s="78">
        <v>1</v>
      </c>
      <c r="F784" s="104" t="s">
        <v>82</v>
      </c>
      <c r="G784" s="104" t="s">
        <v>130</v>
      </c>
      <c r="H784" s="104" t="s">
        <v>49</v>
      </c>
      <c r="I784" s="15">
        <v>1465862.1195</v>
      </c>
      <c r="J784" s="15">
        <v>0</v>
      </c>
      <c r="K784" s="15">
        <v>0</v>
      </c>
      <c r="L784" s="15">
        <v>0</v>
      </c>
      <c r="M784" s="15">
        <v>0</v>
      </c>
      <c r="N784" s="15">
        <v>1465862.1195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25">
      <c r="A785" s="12">
        <v>2020</v>
      </c>
      <c r="B785" s="8" t="s">
        <v>18</v>
      </c>
      <c r="C785" s="13">
        <v>1</v>
      </c>
      <c r="D785" s="13">
        <v>1</v>
      </c>
      <c r="E785" s="78">
        <v>1</v>
      </c>
      <c r="F785" s="104" t="s">
        <v>82</v>
      </c>
      <c r="G785" s="104" t="s">
        <v>131</v>
      </c>
      <c r="H785" s="104" t="s">
        <v>49</v>
      </c>
      <c r="I785" s="15">
        <v>400000</v>
      </c>
      <c r="J785" s="15">
        <v>0</v>
      </c>
      <c r="K785" s="15">
        <v>0</v>
      </c>
      <c r="L785" s="15">
        <v>0</v>
      </c>
      <c r="M785" s="15">
        <v>0</v>
      </c>
      <c r="N785" s="15">
        <v>400000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25">
      <c r="A786" s="12">
        <v>2020</v>
      </c>
      <c r="B786" s="8" t="s">
        <v>18</v>
      </c>
      <c r="C786" s="13">
        <v>1</v>
      </c>
      <c r="D786" s="13">
        <v>1</v>
      </c>
      <c r="E786" s="78">
        <v>1</v>
      </c>
      <c r="F786" s="104" t="s">
        <v>82</v>
      </c>
      <c r="G786" s="104" t="s">
        <v>132</v>
      </c>
      <c r="H786" s="104" t="s">
        <v>49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25">
      <c r="A787" s="12">
        <v>2020</v>
      </c>
      <c r="B787" s="8" t="s">
        <v>18</v>
      </c>
      <c r="C787" s="13">
        <v>1</v>
      </c>
      <c r="D787" s="13">
        <v>1</v>
      </c>
      <c r="E787" s="78">
        <v>1</v>
      </c>
      <c r="F787" s="104" t="s">
        <v>82</v>
      </c>
      <c r="G787" s="104" t="s">
        <v>133</v>
      </c>
      <c r="H787" s="104" t="s">
        <v>49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25">
      <c r="A788" s="12">
        <v>2020</v>
      </c>
      <c r="B788" s="8" t="s">
        <v>18</v>
      </c>
      <c r="C788" s="13">
        <v>1</v>
      </c>
      <c r="D788" s="13">
        <v>1</v>
      </c>
      <c r="E788" s="78">
        <v>1</v>
      </c>
      <c r="F788" s="104" t="s">
        <v>82</v>
      </c>
      <c r="G788" s="104" t="s">
        <v>134</v>
      </c>
      <c r="H788" s="104" t="s">
        <v>49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25">
      <c r="A789" s="12">
        <v>2020</v>
      </c>
      <c r="B789" s="8" t="s">
        <v>18</v>
      </c>
      <c r="C789" s="13">
        <v>1</v>
      </c>
      <c r="D789" s="13">
        <v>1</v>
      </c>
      <c r="E789" s="78">
        <v>1</v>
      </c>
      <c r="F789" s="104" t="s">
        <v>82</v>
      </c>
      <c r="G789" s="104" t="s">
        <v>135</v>
      </c>
      <c r="H789" s="104" t="s">
        <v>49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25">
      <c r="A790" s="12">
        <v>2020</v>
      </c>
      <c r="B790" s="8" t="s">
        <v>18</v>
      </c>
      <c r="C790" s="13">
        <v>1</v>
      </c>
      <c r="D790" s="13">
        <v>1</v>
      </c>
      <c r="E790" s="78">
        <v>1</v>
      </c>
      <c r="F790" s="104" t="s">
        <v>82</v>
      </c>
      <c r="G790" s="104" t="s">
        <v>136</v>
      </c>
      <c r="H790" s="104" t="s">
        <v>49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25">
      <c r="A791" s="12">
        <v>2020</v>
      </c>
      <c r="B791" s="8" t="s">
        <v>18</v>
      </c>
      <c r="C791" s="13">
        <v>1</v>
      </c>
      <c r="D791" s="13">
        <v>1</v>
      </c>
      <c r="E791" s="78">
        <v>1</v>
      </c>
      <c r="F791" s="104" t="s">
        <v>82</v>
      </c>
      <c r="G791" s="104" t="s">
        <v>137</v>
      </c>
      <c r="H791" s="104" t="s">
        <v>49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25">
      <c r="A792" s="12">
        <v>2020</v>
      </c>
      <c r="B792" s="8" t="s">
        <v>18</v>
      </c>
      <c r="C792" s="13">
        <v>1</v>
      </c>
      <c r="D792" s="13">
        <v>1</v>
      </c>
      <c r="E792" s="78">
        <v>1</v>
      </c>
      <c r="F792" s="104" t="s">
        <v>82</v>
      </c>
      <c r="G792" s="104" t="s">
        <v>138</v>
      </c>
      <c r="H792" s="104" t="s">
        <v>49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25">
      <c r="A793" s="12">
        <v>2020</v>
      </c>
      <c r="B793" s="8" t="s">
        <v>18</v>
      </c>
      <c r="C793" s="13">
        <v>1</v>
      </c>
      <c r="D793" s="13">
        <v>1</v>
      </c>
      <c r="E793" s="78">
        <v>1</v>
      </c>
      <c r="F793" s="104" t="s">
        <v>82</v>
      </c>
      <c r="G793" s="104" t="s">
        <v>139</v>
      </c>
      <c r="H793" s="104" t="s">
        <v>49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25">
      <c r="A794" s="12">
        <v>2020</v>
      </c>
      <c r="B794" s="8" t="s">
        <v>18</v>
      </c>
      <c r="C794" s="13">
        <v>1</v>
      </c>
      <c r="D794" s="13">
        <v>1</v>
      </c>
      <c r="E794" s="78">
        <v>1</v>
      </c>
      <c r="F794" s="104" t="s">
        <v>82</v>
      </c>
      <c r="G794" s="104" t="s">
        <v>140</v>
      </c>
      <c r="H794" s="104" t="s">
        <v>49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25">
      <c r="A795" s="12">
        <v>2020</v>
      </c>
      <c r="B795" s="8" t="s">
        <v>18</v>
      </c>
      <c r="C795" s="13">
        <v>1</v>
      </c>
      <c r="D795" s="13">
        <v>1</v>
      </c>
      <c r="E795" s="78">
        <v>1</v>
      </c>
      <c r="F795" s="104" t="s">
        <v>82</v>
      </c>
      <c r="G795" s="104" t="s">
        <v>141</v>
      </c>
      <c r="H795" s="104" t="s">
        <v>49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25">
      <c r="A796" s="12">
        <v>2020</v>
      </c>
      <c r="B796" s="8" t="s">
        <v>18</v>
      </c>
      <c r="C796" s="13">
        <v>1</v>
      </c>
      <c r="D796" s="13">
        <v>1</v>
      </c>
      <c r="E796" s="78">
        <v>1</v>
      </c>
      <c r="F796" s="104" t="s">
        <v>82</v>
      </c>
      <c r="G796" s="104" t="s">
        <v>142</v>
      </c>
      <c r="H796" s="104" t="s">
        <v>49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25">
      <c r="A797" s="12">
        <v>2020</v>
      </c>
      <c r="B797" s="8" t="s">
        <v>18</v>
      </c>
      <c r="C797" s="13">
        <v>1</v>
      </c>
      <c r="D797" s="13">
        <v>1</v>
      </c>
      <c r="E797" s="78">
        <v>1</v>
      </c>
      <c r="F797" s="104" t="s">
        <v>82</v>
      </c>
      <c r="G797" s="104" t="s">
        <v>143</v>
      </c>
      <c r="H797" s="104" t="s">
        <v>49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25">
      <c r="A798" s="12">
        <v>2020</v>
      </c>
      <c r="B798" s="8" t="s">
        <v>18</v>
      </c>
      <c r="C798" s="13">
        <v>1</v>
      </c>
      <c r="D798" s="13">
        <v>1</v>
      </c>
      <c r="E798" s="78">
        <v>1</v>
      </c>
      <c r="F798" s="104" t="s">
        <v>82</v>
      </c>
      <c r="G798" s="104" t="s">
        <v>144</v>
      </c>
      <c r="H798" s="104" t="s">
        <v>49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25">
      <c r="A799" s="12">
        <v>2020</v>
      </c>
      <c r="B799" s="8" t="s">
        <v>18</v>
      </c>
      <c r="C799" s="13">
        <v>1</v>
      </c>
      <c r="D799" s="13">
        <v>1</v>
      </c>
      <c r="E799" s="78">
        <v>1</v>
      </c>
      <c r="F799" s="104" t="s">
        <v>82</v>
      </c>
      <c r="G799" s="104" t="s">
        <v>145</v>
      </c>
      <c r="H799" s="104" t="s">
        <v>49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25">
      <c r="A800" s="12">
        <v>2020</v>
      </c>
      <c r="B800" s="8" t="s">
        <v>18</v>
      </c>
      <c r="C800" s="13">
        <v>1</v>
      </c>
      <c r="D800" s="13">
        <v>1</v>
      </c>
      <c r="E800" s="78">
        <v>0</v>
      </c>
      <c r="F800" s="104" t="s">
        <v>146</v>
      </c>
      <c r="G800" s="104" t="s">
        <v>147</v>
      </c>
      <c r="H800" s="104" t="s">
        <v>148</v>
      </c>
      <c r="I800" s="15">
        <v>615472.47173999995</v>
      </c>
      <c r="J800" s="15">
        <v>0</v>
      </c>
      <c r="K800" s="15">
        <v>5363.092369999853</v>
      </c>
      <c r="L800" s="15">
        <v>0</v>
      </c>
      <c r="M800" s="15">
        <v>0</v>
      </c>
      <c r="N800" s="15">
        <v>610109.3793700001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25">
      <c r="A801" s="12">
        <v>2020</v>
      </c>
      <c r="B801" s="8" t="s">
        <v>18</v>
      </c>
      <c r="C801" s="13">
        <v>1</v>
      </c>
      <c r="D801" s="13">
        <v>1</v>
      </c>
      <c r="E801" s="78">
        <v>0</v>
      </c>
      <c r="F801" s="104" t="s">
        <v>149</v>
      </c>
      <c r="G801" s="104" t="s">
        <v>150</v>
      </c>
      <c r="H801" s="104" t="s">
        <v>151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25">
      <c r="A802" s="12">
        <v>2020</v>
      </c>
      <c r="B802" s="8" t="s">
        <v>18</v>
      </c>
      <c r="C802" s="13">
        <v>1</v>
      </c>
      <c r="D802" s="13">
        <v>1</v>
      </c>
      <c r="E802" s="78">
        <v>0</v>
      </c>
      <c r="F802" s="104" t="s">
        <v>149</v>
      </c>
      <c r="G802" s="104" t="s">
        <v>150</v>
      </c>
      <c r="H802" s="104" t="s">
        <v>151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25">
      <c r="A803" s="12">
        <v>2020</v>
      </c>
      <c r="B803" s="8" t="s">
        <v>18</v>
      </c>
      <c r="C803" s="13">
        <v>1</v>
      </c>
      <c r="D803" s="13">
        <v>1</v>
      </c>
      <c r="E803" s="78">
        <v>0</v>
      </c>
      <c r="F803" s="104" t="s">
        <v>149</v>
      </c>
      <c r="G803" s="104" t="s">
        <v>150</v>
      </c>
      <c r="H803" s="104" t="s">
        <v>151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25">
      <c r="A804" s="12">
        <v>2020</v>
      </c>
      <c r="B804" s="8" t="s">
        <v>18</v>
      </c>
      <c r="C804" s="13">
        <v>1</v>
      </c>
      <c r="D804" s="13">
        <v>1</v>
      </c>
      <c r="E804" s="78">
        <v>0</v>
      </c>
      <c r="F804" s="104" t="s">
        <v>149</v>
      </c>
      <c r="G804" s="104" t="s">
        <v>152</v>
      </c>
      <c r="H804" s="104" t="s">
        <v>151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</row>
    <row r="805" spans="1:19" x14ac:dyDescent="0.25">
      <c r="A805" s="12">
        <v>2020</v>
      </c>
      <c r="B805" s="8" t="s">
        <v>18</v>
      </c>
      <c r="C805" s="13">
        <v>1</v>
      </c>
      <c r="D805" s="13">
        <v>1</v>
      </c>
      <c r="E805" s="78">
        <v>0</v>
      </c>
      <c r="F805" s="104" t="s">
        <v>149</v>
      </c>
      <c r="G805" s="104" t="s">
        <v>152</v>
      </c>
      <c r="H805" s="104" t="s">
        <v>151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</row>
    <row r="806" spans="1:19" x14ac:dyDescent="0.25">
      <c r="A806" s="12">
        <v>2020</v>
      </c>
      <c r="B806" s="8" t="s">
        <v>18</v>
      </c>
      <c r="C806" s="13">
        <v>1</v>
      </c>
      <c r="D806" s="13">
        <v>1</v>
      </c>
      <c r="E806" s="78">
        <v>0</v>
      </c>
      <c r="F806" s="104" t="s">
        <v>149</v>
      </c>
      <c r="G806" s="104" t="s">
        <v>153</v>
      </c>
      <c r="H806" s="104" t="s">
        <v>151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25">
      <c r="A807" s="12">
        <v>2020</v>
      </c>
      <c r="B807" s="8" t="s">
        <v>18</v>
      </c>
      <c r="C807" s="13">
        <v>1</v>
      </c>
      <c r="D807" s="13">
        <v>1</v>
      </c>
      <c r="E807" s="78">
        <v>0</v>
      </c>
      <c r="F807" s="104" t="s">
        <v>149</v>
      </c>
      <c r="G807" s="104" t="s">
        <v>154</v>
      </c>
      <c r="H807" s="104" t="s">
        <v>151</v>
      </c>
      <c r="I807" s="15">
        <v>41666.666666666279</v>
      </c>
      <c r="J807" s="15">
        <v>0</v>
      </c>
      <c r="K807" s="15">
        <v>2083.3333333333721</v>
      </c>
      <c r="L807" s="15">
        <v>248.22048611109494</v>
      </c>
      <c r="M807" s="15">
        <v>0</v>
      </c>
      <c r="N807" s="15">
        <v>39583.333333332906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25">
      <c r="A808" s="12">
        <v>2020</v>
      </c>
      <c r="B808" s="8" t="s">
        <v>18</v>
      </c>
      <c r="C808" s="13">
        <v>1</v>
      </c>
      <c r="D808" s="13">
        <v>1</v>
      </c>
      <c r="E808" s="78">
        <v>0</v>
      </c>
      <c r="F808" s="104" t="s">
        <v>149</v>
      </c>
      <c r="G808" s="104" t="s">
        <v>155</v>
      </c>
      <c r="H808" s="104" t="s">
        <v>151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</row>
    <row r="809" spans="1:19" x14ac:dyDescent="0.25">
      <c r="A809" s="12">
        <v>2020</v>
      </c>
      <c r="B809" s="8" t="s">
        <v>18</v>
      </c>
      <c r="C809" s="13">
        <v>1</v>
      </c>
      <c r="D809" s="13">
        <v>0</v>
      </c>
      <c r="E809" s="78">
        <v>0</v>
      </c>
      <c r="F809" s="104" t="s">
        <v>156</v>
      </c>
      <c r="G809" s="104" t="s">
        <v>157</v>
      </c>
      <c r="H809" s="104" t="s">
        <v>158</v>
      </c>
      <c r="I809" s="15">
        <v>268118</v>
      </c>
      <c r="J809" s="15">
        <v>0</v>
      </c>
      <c r="K809" s="15">
        <v>44599</v>
      </c>
      <c r="L809" s="15">
        <v>888</v>
      </c>
      <c r="M809" s="15">
        <v>832</v>
      </c>
      <c r="N809" s="15">
        <v>224351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25">
      <c r="A810" s="12">
        <v>2020</v>
      </c>
      <c r="B810" s="8" t="s">
        <v>18</v>
      </c>
      <c r="C810" s="13">
        <v>1</v>
      </c>
      <c r="D810" s="13">
        <v>0</v>
      </c>
      <c r="E810" s="78">
        <v>0</v>
      </c>
      <c r="F810" s="104" t="s">
        <v>156</v>
      </c>
      <c r="G810" s="104" t="s">
        <v>159</v>
      </c>
      <c r="H810" s="104" t="s">
        <v>158</v>
      </c>
      <c r="I810" s="15">
        <v>394012</v>
      </c>
      <c r="J810" s="15">
        <v>0</v>
      </c>
      <c r="K810" s="15">
        <v>0</v>
      </c>
      <c r="L810" s="15">
        <v>322</v>
      </c>
      <c r="M810" s="15">
        <v>1621</v>
      </c>
      <c r="N810" s="15">
        <v>395633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25">
      <c r="A811" s="12">
        <v>2020</v>
      </c>
      <c r="B811" s="8" t="s">
        <v>21</v>
      </c>
      <c r="C811" s="13">
        <v>1</v>
      </c>
      <c r="D811" s="13">
        <v>1</v>
      </c>
      <c r="E811" s="78">
        <v>1</v>
      </c>
      <c r="F811" s="104" t="s">
        <v>47</v>
      </c>
      <c r="G811" s="104" t="s">
        <v>48</v>
      </c>
      <c r="H811" s="104" t="s">
        <v>49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25">
      <c r="A812" s="12">
        <v>2020</v>
      </c>
      <c r="B812" s="8" t="s">
        <v>21</v>
      </c>
      <c r="C812" s="13">
        <v>1</v>
      </c>
      <c r="D812" s="13">
        <v>1</v>
      </c>
      <c r="E812" s="78">
        <v>0</v>
      </c>
      <c r="F812" s="104" t="s">
        <v>47</v>
      </c>
      <c r="G812" s="104" t="s">
        <v>48</v>
      </c>
      <c r="H812" s="104" t="s">
        <v>50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25">
      <c r="A813" s="12">
        <v>2020</v>
      </c>
      <c r="B813" s="8" t="s">
        <v>21</v>
      </c>
      <c r="C813" s="13">
        <v>1</v>
      </c>
      <c r="D813" s="13">
        <v>1</v>
      </c>
      <c r="E813" s="78">
        <v>0</v>
      </c>
      <c r="F813" s="104" t="s">
        <v>47</v>
      </c>
      <c r="G813" s="104" t="s">
        <v>48</v>
      </c>
      <c r="H813" s="104" t="s">
        <v>51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25">
      <c r="A814" s="12">
        <v>2020</v>
      </c>
      <c r="B814" s="8" t="s">
        <v>21</v>
      </c>
      <c r="C814" s="13">
        <v>1</v>
      </c>
      <c r="D814" s="13">
        <v>1</v>
      </c>
      <c r="E814" s="78">
        <v>0</v>
      </c>
      <c r="F814" s="104" t="s">
        <v>47</v>
      </c>
      <c r="G814" s="104" t="s">
        <v>48</v>
      </c>
      <c r="H814" s="104" t="s">
        <v>52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25">
      <c r="A815" s="12">
        <v>2020</v>
      </c>
      <c r="B815" s="8" t="s">
        <v>21</v>
      </c>
      <c r="C815" s="13">
        <v>1</v>
      </c>
      <c r="D815" s="13">
        <v>1</v>
      </c>
      <c r="E815" s="78">
        <v>0</v>
      </c>
      <c r="F815" s="104" t="s">
        <v>47</v>
      </c>
      <c r="G815" s="104" t="s">
        <v>48</v>
      </c>
      <c r="H815" s="104" t="s">
        <v>53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25">
      <c r="A816" s="12">
        <v>2020</v>
      </c>
      <c r="B816" s="8" t="s">
        <v>21</v>
      </c>
      <c r="C816" s="13">
        <v>1</v>
      </c>
      <c r="D816" s="13">
        <v>1</v>
      </c>
      <c r="E816" s="78">
        <v>1</v>
      </c>
      <c r="F816" s="104" t="s">
        <v>54</v>
      </c>
      <c r="G816" s="104" t="s">
        <v>55</v>
      </c>
      <c r="H816" s="104" t="s">
        <v>49</v>
      </c>
      <c r="I816" s="15">
        <v>1778716.0663409997</v>
      </c>
      <c r="J816" s="15">
        <v>0</v>
      </c>
      <c r="K816" s="15">
        <v>13620.228569999977</v>
      </c>
      <c r="L816" s="15">
        <v>6281.844513</v>
      </c>
      <c r="M816" s="15">
        <v>1731.2982450004201</v>
      </c>
      <c r="N816" s="15">
        <v>1266827.1360160001</v>
      </c>
      <c r="O816" s="6">
        <v>0</v>
      </c>
      <c r="P816" s="6">
        <v>500000</v>
      </c>
      <c r="Q816" s="6">
        <v>0</v>
      </c>
      <c r="R816" s="6">
        <v>0</v>
      </c>
      <c r="S816" s="6">
        <v>0</v>
      </c>
    </row>
    <row r="817" spans="1:19" x14ac:dyDescent="0.25">
      <c r="A817" s="12">
        <v>2020</v>
      </c>
      <c r="B817" s="8" t="s">
        <v>21</v>
      </c>
      <c r="C817" s="13">
        <v>1</v>
      </c>
      <c r="D817" s="13">
        <v>1</v>
      </c>
      <c r="E817" s="78">
        <v>1</v>
      </c>
      <c r="F817" s="104" t="s">
        <v>54</v>
      </c>
      <c r="G817" s="104" t="s">
        <v>55</v>
      </c>
      <c r="H817" s="104" t="s">
        <v>56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</row>
    <row r="818" spans="1:19" x14ac:dyDescent="0.25">
      <c r="A818" s="12">
        <v>2020</v>
      </c>
      <c r="B818" s="8" t="s">
        <v>21</v>
      </c>
      <c r="C818" s="13">
        <v>1</v>
      </c>
      <c r="D818" s="13">
        <v>0</v>
      </c>
      <c r="E818" s="78">
        <v>0</v>
      </c>
      <c r="F818" s="104" t="s">
        <v>54</v>
      </c>
      <c r="G818" s="104" t="s">
        <v>55</v>
      </c>
      <c r="H818" s="104" t="s">
        <v>57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25">
      <c r="A819" s="12">
        <v>2020</v>
      </c>
      <c r="B819" s="8" t="s">
        <v>21</v>
      </c>
      <c r="C819" s="13">
        <v>1</v>
      </c>
      <c r="D819" s="13">
        <v>1</v>
      </c>
      <c r="E819" s="78">
        <v>0</v>
      </c>
      <c r="F819" s="104" t="s">
        <v>54</v>
      </c>
      <c r="G819" s="104" t="s">
        <v>55</v>
      </c>
      <c r="H819" s="104" t="s">
        <v>58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25">
      <c r="A820" s="12">
        <v>2020</v>
      </c>
      <c r="B820" s="8" t="s">
        <v>21</v>
      </c>
      <c r="C820" s="13">
        <v>1</v>
      </c>
      <c r="D820" s="13">
        <v>1</v>
      </c>
      <c r="E820" s="78">
        <v>0</v>
      </c>
      <c r="F820" s="104" t="s">
        <v>54</v>
      </c>
      <c r="G820" s="104" t="s">
        <v>55</v>
      </c>
      <c r="H820" s="104" t="s">
        <v>59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25">
      <c r="A821" s="12">
        <v>2020</v>
      </c>
      <c r="B821" s="8" t="s">
        <v>21</v>
      </c>
      <c r="C821" s="13">
        <v>1</v>
      </c>
      <c r="D821" s="13">
        <v>1</v>
      </c>
      <c r="E821" s="78">
        <v>0</v>
      </c>
      <c r="F821" s="104" t="s">
        <v>54</v>
      </c>
      <c r="G821" s="104" t="s">
        <v>55</v>
      </c>
      <c r="H821" s="104" t="s">
        <v>50</v>
      </c>
      <c r="I821" s="15">
        <v>158000</v>
      </c>
      <c r="J821" s="15">
        <v>0</v>
      </c>
      <c r="K821" s="15">
        <v>0</v>
      </c>
      <c r="L821" s="15">
        <v>0</v>
      </c>
      <c r="M821" s="15">
        <v>0</v>
      </c>
      <c r="N821" s="15">
        <v>158000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25">
      <c r="A822" s="12">
        <v>2020</v>
      </c>
      <c r="B822" s="8" t="s">
        <v>21</v>
      </c>
      <c r="C822" s="13">
        <v>1</v>
      </c>
      <c r="D822" s="13">
        <v>1</v>
      </c>
      <c r="E822" s="78">
        <v>0</v>
      </c>
      <c r="F822" s="104" t="s">
        <v>54</v>
      </c>
      <c r="G822" s="104" t="s">
        <v>55</v>
      </c>
      <c r="H822" s="104" t="s">
        <v>60</v>
      </c>
      <c r="I822" s="15">
        <v>58500</v>
      </c>
      <c r="J822" s="15">
        <v>0</v>
      </c>
      <c r="K822" s="15">
        <v>0</v>
      </c>
      <c r="L822" s="15">
        <v>0</v>
      </c>
      <c r="M822" s="15">
        <v>0</v>
      </c>
      <c r="N822" s="15">
        <v>58500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25">
      <c r="A823" s="12">
        <v>2020</v>
      </c>
      <c r="B823" s="8" t="s">
        <v>21</v>
      </c>
      <c r="C823" s="13">
        <v>1</v>
      </c>
      <c r="D823" s="13">
        <v>1</v>
      </c>
      <c r="E823" s="78">
        <v>0</v>
      </c>
      <c r="F823" s="104" t="s">
        <v>54</v>
      </c>
      <c r="G823" s="104" t="s">
        <v>55</v>
      </c>
      <c r="H823" s="104" t="s">
        <v>52</v>
      </c>
      <c r="I823" s="15">
        <v>74956.633470000001</v>
      </c>
      <c r="J823" s="15">
        <v>0</v>
      </c>
      <c r="K823" s="15">
        <v>0</v>
      </c>
      <c r="L823" s="15">
        <v>0</v>
      </c>
      <c r="M823" s="15">
        <v>0</v>
      </c>
      <c r="N823" s="15">
        <v>74956.633470000001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25">
      <c r="A824" s="12">
        <v>2020</v>
      </c>
      <c r="B824" s="8" t="s">
        <v>21</v>
      </c>
      <c r="C824" s="13">
        <v>1</v>
      </c>
      <c r="D824" s="13">
        <v>1</v>
      </c>
      <c r="E824" s="78">
        <v>1</v>
      </c>
      <c r="F824" s="104" t="s">
        <v>61</v>
      </c>
      <c r="G824" s="104" t="s">
        <v>62</v>
      </c>
      <c r="H824" s="104" t="s">
        <v>49</v>
      </c>
      <c r="I824" s="15">
        <v>5568343.8513909988</v>
      </c>
      <c r="J824" s="15">
        <v>9872.7999999999993</v>
      </c>
      <c r="K824" s="15">
        <v>87473.183741000001</v>
      </c>
      <c r="L824" s="15">
        <v>19582.496702</v>
      </c>
      <c r="M824" s="15">
        <v>7083.4793309997767</v>
      </c>
      <c r="N824" s="15">
        <v>5497826.9469809989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25">
      <c r="A825" s="12">
        <v>2020</v>
      </c>
      <c r="B825" s="8" t="s">
        <v>21</v>
      </c>
      <c r="C825" s="13">
        <v>1</v>
      </c>
      <c r="D825" s="13">
        <v>1</v>
      </c>
      <c r="E825" s="78">
        <v>0</v>
      </c>
      <c r="F825" s="104" t="s">
        <v>61</v>
      </c>
      <c r="G825" s="104" t="s">
        <v>62</v>
      </c>
      <c r="H825" s="104" t="s">
        <v>63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25">
      <c r="A826" s="12">
        <v>2020</v>
      </c>
      <c r="B826" s="8" t="s">
        <v>21</v>
      </c>
      <c r="C826" s="13">
        <v>1</v>
      </c>
      <c r="D826" s="13">
        <v>1</v>
      </c>
      <c r="E826" s="78">
        <v>0</v>
      </c>
      <c r="F826" s="104" t="s">
        <v>61</v>
      </c>
      <c r="G826" s="104" t="s">
        <v>62</v>
      </c>
      <c r="H826" s="104" t="s">
        <v>58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25">
      <c r="A827" s="12">
        <v>2020</v>
      </c>
      <c r="B827" s="8" t="s">
        <v>21</v>
      </c>
      <c r="C827" s="13">
        <v>1</v>
      </c>
      <c r="D827" s="13">
        <v>0</v>
      </c>
      <c r="E827" s="78">
        <v>0</v>
      </c>
      <c r="F827" s="104" t="s">
        <v>61</v>
      </c>
      <c r="G827" s="104" t="s">
        <v>62</v>
      </c>
      <c r="H827" s="104" t="s">
        <v>64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0</v>
      </c>
      <c r="N827" s="15">
        <v>3.3000000000000003E-5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</row>
    <row r="828" spans="1:19" x14ac:dyDescent="0.25">
      <c r="A828" s="12">
        <v>2020</v>
      </c>
      <c r="B828" s="8" t="s">
        <v>21</v>
      </c>
      <c r="C828" s="13">
        <v>1</v>
      </c>
      <c r="D828" s="13">
        <v>1</v>
      </c>
      <c r="E828" s="78">
        <v>0</v>
      </c>
      <c r="F828" s="104" t="s">
        <v>61</v>
      </c>
      <c r="G828" s="104" t="s">
        <v>62</v>
      </c>
      <c r="H828" s="104" t="s">
        <v>65</v>
      </c>
      <c r="I828" s="15">
        <v>93965.687664000012</v>
      </c>
      <c r="J828" s="15">
        <v>0</v>
      </c>
      <c r="K828" s="15">
        <v>5220.3159699999997</v>
      </c>
      <c r="L828" s="15">
        <v>3490.6322099999998</v>
      </c>
      <c r="M828" s="15">
        <v>9.9997851066291332E-7</v>
      </c>
      <c r="N828" s="15">
        <v>88745.371694999994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</row>
    <row r="829" spans="1:19" x14ac:dyDescent="0.25">
      <c r="A829" s="12">
        <v>2020</v>
      </c>
      <c r="B829" s="8" t="s">
        <v>21</v>
      </c>
      <c r="C829" s="13">
        <v>1</v>
      </c>
      <c r="D829" s="13">
        <v>1</v>
      </c>
      <c r="E829" s="78">
        <v>0</v>
      </c>
      <c r="F829" s="104" t="s">
        <v>61</v>
      </c>
      <c r="G829" s="104" t="s">
        <v>62</v>
      </c>
      <c r="H829" s="104" t="s">
        <v>66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</row>
    <row r="830" spans="1:19" x14ac:dyDescent="0.25">
      <c r="A830" s="12">
        <v>2020</v>
      </c>
      <c r="B830" s="8" t="s">
        <v>21</v>
      </c>
      <c r="C830" s="13">
        <v>1</v>
      </c>
      <c r="D830" s="13">
        <v>1</v>
      </c>
      <c r="E830" s="78">
        <v>0</v>
      </c>
      <c r="F830" s="104" t="s">
        <v>61</v>
      </c>
      <c r="G830" s="104" t="s">
        <v>62</v>
      </c>
      <c r="H830" s="104" t="s">
        <v>51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</row>
    <row r="831" spans="1:19" x14ac:dyDescent="0.25">
      <c r="A831" s="12">
        <v>2020</v>
      </c>
      <c r="B831" s="8" t="s">
        <v>21</v>
      </c>
      <c r="C831" s="13">
        <v>1</v>
      </c>
      <c r="D831" s="13">
        <v>0</v>
      </c>
      <c r="E831" s="78">
        <v>0</v>
      </c>
      <c r="F831" s="104" t="s">
        <v>61</v>
      </c>
      <c r="G831" s="104" t="s">
        <v>62</v>
      </c>
      <c r="H831" s="104" t="s">
        <v>67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</row>
    <row r="832" spans="1:19" x14ac:dyDescent="0.25">
      <c r="A832" s="12">
        <v>2020</v>
      </c>
      <c r="B832" s="8" t="s">
        <v>21</v>
      </c>
      <c r="C832" s="13">
        <v>1</v>
      </c>
      <c r="D832" s="13">
        <v>1</v>
      </c>
      <c r="E832" s="78">
        <v>1</v>
      </c>
      <c r="F832" s="104" t="s">
        <v>61</v>
      </c>
      <c r="G832" s="104" t="s">
        <v>62</v>
      </c>
      <c r="H832" s="104" t="s">
        <v>56</v>
      </c>
      <c r="I832" s="15">
        <v>1808.8793189999999</v>
      </c>
      <c r="J832" s="15">
        <v>0</v>
      </c>
      <c r="K832" s="15">
        <v>0</v>
      </c>
      <c r="L832" s="15">
        <v>0</v>
      </c>
      <c r="M832" s="15">
        <v>22.755764000000227</v>
      </c>
      <c r="N832" s="15">
        <v>1831.6350830000001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</row>
    <row r="833" spans="1:19" x14ac:dyDescent="0.25">
      <c r="A833" s="12">
        <v>2020</v>
      </c>
      <c r="B833" s="8" t="s">
        <v>21</v>
      </c>
      <c r="C833" s="13">
        <v>1</v>
      </c>
      <c r="D833" s="13">
        <v>1</v>
      </c>
      <c r="E833" s="78">
        <v>0</v>
      </c>
      <c r="F833" s="104" t="s">
        <v>61</v>
      </c>
      <c r="G833" s="104" t="s">
        <v>62</v>
      </c>
      <c r="H833" s="104" t="s">
        <v>68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</row>
    <row r="834" spans="1:19" x14ac:dyDescent="0.25">
      <c r="A834" s="12">
        <v>2020</v>
      </c>
      <c r="B834" s="8" t="s">
        <v>21</v>
      </c>
      <c r="C834" s="13">
        <v>1</v>
      </c>
      <c r="D834" s="13">
        <v>1</v>
      </c>
      <c r="E834" s="78">
        <v>0</v>
      </c>
      <c r="F834" s="104" t="s">
        <v>61</v>
      </c>
      <c r="G834" s="104" t="s">
        <v>62</v>
      </c>
      <c r="H834" s="104" t="s">
        <v>69</v>
      </c>
      <c r="I834" s="15">
        <v>499.32505099999997</v>
      </c>
      <c r="J834" s="15">
        <v>0</v>
      </c>
      <c r="K834" s="15">
        <v>0</v>
      </c>
      <c r="L834" s="15">
        <v>0</v>
      </c>
      <c r="M834" s="15">
        <v>6.2815260000000421</v>
      </c>
      <c r="N834" s="15">
        <v>505.60657700000002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</row>
    <row r="835" spans="1:19" x14ac:dyDescent="0.25">
      <c r="A835" s="12">
        <v>2020</v>
      </c>
      <c r="B835" s="8" t="s">
        <v>21</v>
      </c>
      <c r="C835" s="13">
        <v>1</v>
      </c>
      <c r="D835" s="13">
        <v>1</v>
      </c>
      <c r="E835" s="78">
        <v>0</v>
      </c>
      <c r="F835" s="104" t="s">
        <v>61</v>
      </c>
      <c r="G835" s="104" t="s">
        <v>62</v>
      </c>
      <c r="H835" s="104" t="s">
        <v>70</v>
      </c>
      <c r="I835" s="15">
        <v>125219.793816</v>
      </c>
      <c r="J835" s="15">
        <v>0</v>
      </c>
      <c r="K835" s="15">
        <v>476.25625000000002</v>
      </c>
      <c r="L835" s="15">
        <v>207.32764899999998</v>
      </c>
      <c r="M835" s="15">
        <v>194.64968699999736</v>
      </c>
      <c r="N835" s="15">
        <v>124938.187253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</row>
    <row r="836" spans="1:19" x14ac:dyDescent="0.25">
      <c r="A836" s="12">
        <v>2020</v>
      </c>
      <c r="B836" s="8" t="s">
        <v>21</v>
      </c>
      <c r="C836" s="13">
        <v>1</v>
      </c>
      <c r="D836" s="13">
        <v>1</v>
      </c>
      <c r="E836" s="78">
        <v>0</v>
      </c>
      <c r="F836" s="104" t="s">
        <v>61</v>
      </c>
      <c r="G836" s="104" t="s">
        <v>62</v>
      </c>
      <c r="H836" s="104" t="s">
        <v>71</v>
      </c>
      <c r="I836" s="15">
        <v>14859.480119999998</v>
      </c>
      <c r="J836" s="15">
        <v>0</v>
      </c>
      <c r="K836" s="15">
        <v>0</v>
      </c>
      <c r="L836" s="15">
        <v>0</v>
      </c>
      <c r="M836" s="15">
        <v>0</v>
      </c>
      <c r="N836" s="15">
        <v>14859.480119999998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</row>
    <row r="837" spans="1:19" x14ac:dyDescent="0.25">
      <c r="A837" s="12">
        <v>2020</v>
      </c>
      <c r="B837" s="8" t="s">
        <v>21</v>
      </c>
      <c r="C837" s="13">
        <v>1</v>
      </c>
      <c r="D837" s="13">
        <v>1</v>
      </c>
      <c r="E837" s="78">
        <v>0</v>
      </c>
      <c r="F837" s="104" t="s">
        <v>61</v>
      </c>
      <c r="G837" s="104" t="s">
        <v>62</v>
      </c>
      <c r="H837" s="104" t="s">
        <v>72</v>
      </c>
      <c r="I837" s="15">
        <v>73663.947641000006</v>
      </c>
      <c r="J837" s="15">
        <v>0</v>
      </c>
      <c r="K837" s="15">
        <v>1200.3827900000001</v>
      </c>
      <c r="L837" s="15">
        <v>385.17488000000003</v>
      </c>
      <c r="M837" s="15">
        <v>1831.9074549999932</v>
      </c>
      <c r="N837" s="15">
        <v>74295.472305999996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</row>
    <row r="838" spans="1:19" x14ac:dyDescent="0.25">
      <c r="A838" s="12">
        <v>2020</v>
      </c>
      <c r="B838" s="8" t="s">
        <v>21</v>
      </c>
      <c r="C838" s="13">
        <v>1</v>
      </c>
      <c r="D838" s="13">
        <v>1</v>
      </c>
      <c r="E838" s="78">
        <v>0</v>
      </c>
      <c r="F838" s="104" t="s">
        <v>61</v>
      </c>
      <c r="G838" s="104" t="s">
        <v>62</v>
      </c>
      <c r="H838" s="104" t="s">
        <v>73</v>
      </c>
      <c r="I838" s="15">
        <v>72934.513180000009</v>
      </c>
      <c r="J838" s="15">
        <v>0</v>
      </c>
      <c r="K838" s="15">
        <v>0</v>
      </c>
      <c r="L838" s="15">
        <v>0</v>
      </c>
      <c r="M838" s="15">
        <v>0</v>
      </c>
      <c r="N838" s="15">
        <v>72934.513180000009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</row>
    <row r="839" spans="1:19" x14ac:dyDescent="0.25">
      <c r="A839" s="12">
        <v>2020</v>
      </c>
      <c r="B839" s="8" t="s">
        <v>21</v>
      </c>
      <c r="C839" s="13">
        <v>1</v>
      </c>
      <c r="D839" s="13">
        <v>1</v>
      </c>
      <c r="E839" s="78">
        <v>0</v>
      </c>
      <c r="F839" s="104" t="s">
        <v>61</v>
      </c>
      <c r="G839" s="104" t="s">
        <v>62</v>
      </c>
      <c r="H839" s="104" t="s">
        <v>74</v>
      </c>
      <c r="I839" s="15">
        <v>57169.475592000003</v>
      </c>
      <c r="J839" s="15">
        <v>0</v>
      </c>
      <c r="K839" s="15">
        <v>0</v>
      </c>
      <c r="L839" s="15">
        <v>0</v>
      </c>
      <c r="M839" s="15">
        <v>0</v>
      </c>
      <c r="N839" s="15">
        <v>57169.475592000003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</row>
    <row r="840" spans="1:19" x14ac:dyDescent="0.25">
      <c r="A840" s="12">
        <v>2020</v>
      </c>
      <c r="B840" s="8" t="s">
        <v>21</v>
      </c>
      <c r="C840" s="13">
        <v>1</v>
      </c>
      <c r="D840" s="13">
        <v>1</v>
      </c>
      <c r="E840" s="78">
        <v>0</v>
      </c>
      <c r="F840" s="104" t="s">
        <v>61</v>
      </c>
      <c r="G840" s="104" t="s">
        <v>62</v>
      </c>
      <c r="H840" s="104" t="s">
        <v>60</v>
      </c>
      <c r="I840" s="15">
        <v>0</v>
      </c>
      <c r="J840" s="15">
        <v>27089.94182</v>
      </c>
      <c r="K840" s="15">
        <v>0</v>
      </c>
      <c r="L840" s="15">
        <v>0</v>
      </c>
      <c r="M840" s="15">
        <v>0</v>
      </c>
      <c r="N840" s="15">
        <v>27089.94182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</row>
    <row r="841" spans="1:19" x14ac:dyDescent="0.25">
      <c r="A841" s="12">
        <v>2020</v>
      </c>
      <c r="B841" s="8" t="s">
        <v>21</v>
      </c>
      <c r="C841" s="13">
        <v>1</v>
      </c>
      <c r="D841" s="13">
        <v>1</v>
      </c>
      <c r="E841" s="78">
        <v>0</v>
      </c>
      <c r="F841" s="104" t="s">
        <v>61</v>
      </c>
      <c r="G841" s="104" t="s">
        <v>62</v>
      </c>
      <c r="H841" s="104" t="s">
        <v>75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0</v>
      </c>
      <c r="N841" s="15">
        <v>2.1999999999999999E-5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</row>
    <row r="842" spans="1:19" x14ac:dyDescent="0.25">
      <c r="A842" s="12">
        <v>2020</v>
      </c>
      <c r="B842" s="8" t="s">
        <v>21</v>
      </c>
      <c r="C842" s="13">
        <v>1</v>
      </c>
      <c r="D842" s="13">
        <v>1</v>
      </c>
      <c r="E842" s="78">
        <v>0</v>
      </c>
      <c r="F842" s="104" t="s">
        <v>61</v>
      </c>
      <c r="G842" s="104" t="s">
        <v>62</v>
      </c>
      <c r="H842" s="104" t="s">
        <v>76</v>
      </c>
      <c r="I842" s="15">
        <v>2328.69</v>
      </c>
      <c r="J842" s="15">
        <v>0</v>
      </c>
      <c r="K842" s="15">
        <v>39.59375</v>
      </c>
      <c r="L842" s="15">
        <v>8.908593999999999</v>
      </c>
      <c r="M842" s="15">
        <v>29.588999999999942</v>
      </c>
      <c r="N842" s="15">
        <v>2318.68525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</row>
    <row r="843" spans="1:19" x14ac:dyDescent="0.25">
      <c r="A843" s="12">
        <v>2020</v>
      </c>
      <c r="B843" s="8" t="s">
        <v>21</v>
      </c>
      <c r="C843" s="13">
        <v>1</v>
      </c>
      <c r="D843" s="13">
        <v>1</v>
      </c>
      <c r="E843" s="78">
        <v>1</v>
      </c>
      <c r="F843" s="104" t="s">
        <v>77</v>
      </c>
      <c r="G843" s="104" t="s">
        <v>78</v>
      </c>
      <c r="H843" s="104" t="s">
        <v>49</v>
      </c>
      <c r="I843" s="15">
        <v>861.58774999999991</v>
      </c>
      <c r="J843" s="15">
        <v>0</v>
      </c>
      <c r="K843" s="15">
        <v>0</v>
      </c>
      <c r="L843" s="15">
        <v>0</v>
      </c>
      <c r="M843" s="15">
        <v>0</v>
      </c>
      <c r="N843" s="15">
        <v>861.58774999999991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</row>
    <row r="844" spans="1:19" x14ac:dyDescent="0.25">
      <c r="A844" s="12">
        <v>2020</v>
      </c>
      <c r="B844" s="8" t="s">
        <v>21</v>
      </c>
      <c r="C844" s="13">
        <v>1</v>
      </c>
      <c r="D844" s="13">
        <v>1</v>
      </c>
      <c r="E844" s="78">
        <v>1</v>
      </c>
      <c r="F844" s="104" t="s">
        <v>77</v>
      </c>
      <c r="G844" s="104" t="s">
        <v>79</v>
      </c>
      <c r="H844" s="104" t="s">
        <v>49</v>
      </c>
      <c r="I844" s="15">
        <v>38906.955132999996</v>
      </c>
      <c r="J844" s="15">
        <v>0</v>
      </c>
      <c r="K844" s="15">
        <v>0</v>
      </c>
      <c r="L844" s="15">
        <v>0</v>
      </c>
      <c r="M844" s="15">
        <v>197.7767840000015</v>
      </c>
      <c r="N844" s="15">
        <v>39104.731916999997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</row>
    <row r="845" spans="1:19" x14ac:dyDescent="0.25">
      <c r="A845" s="12">
        <v>2020</v>
      </c>
      <c r="B845" s="8" t="s">
        <v>21</v>
      </c>
      <c r="C845" s="13">
        <v>1</v>
      </c>
      <c r="D845" s="13">
        <v>1</v>
      </c>
      <c r="E845" s="78">
        <v>1</v>
      </c>
      <c r="F845" s="104" t="s">
        <v>77</v>
      </c>
      <c r="G845" s="104" t="s">
        <v>80</v>
      </c>
      <c r="H845" s="104" t="s">
        <v>49</v>
      </c>
      <c r="I845" s="15">
        <v>204888.88887999998</v>
      </c>
      <c r="J845" s="15">
        <v>0</v>
      </c>
      <c r="K845" s="15">
        <v>0</v>
      </c>
      <c r="L845" s="15">
        <v>0</v>
      </c>
      <c r="M845" s="15">
        <v>0</v>
      </c>
      <c r="N845" s="15">
        <v>204888.88887999998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</row>
    <row r="846" spans="1:19" x14ac:dyDescent="0.25">
      <c r="A846" s="12">
        <v>2020</v>
      </c>
      <c r="B846" s="8" t="s">
        <v>21</v>
      </c>
      <c r="C846" s="13">
        <v>1</v>
      </c>
      <c r="D846" s="13">
        <v>1</v>
      </c>
      <c r="E846" s="78">
        <v>1</v>
      </c>
      <c r="F846" s="104" t="s">
        <v>77</v>
      </c>
      <c r="G846" s="104" t="s">
        <v>81</v>
      </c>
      <c r="H846" s="104" t="s">
        <v>49</v>
      </c>
      <c r="I846" s="15">
        <v>2032441.827</v>
      </c>
      <c r="J846" s="15">
        <v>0</v>
      </c>
      <c r="K846" s="15">
        <v>0</v>
      </c>
      <c r="L846" s="15">
        <v>0</v>
      </c>
      <c r="M846" s="15">
        <v>5569.8760000001639</v>
      </c>
      <c r="N846" s="15">
        <v>2038011.7030000002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</row>
    <row r="847" spans="1:19" x14ac:dyDescent="0.25">
      <c r="A847" s="12">
        <v>2020</v>
      </c>
      <c r="B847" s="8" t="s">
        <v>21</v>
      </c>
      <c r="C847" s="13">
        <v>1</v>
      </c>
      <c r="D847" s="13">
        <v>0</v>
      </c>
      <c r="E847" s="78">
        <v>0</v>
      </c>
      <c r="F847" s="104" t="s">
        <v>77</v>
      </c>
      <c r="G847" s="104" t="s">
        <v>81</v>
      </c>
      <c r="H847" s="104" t="s">
        <v>67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</row>
    <row r="848" spans="1:19" x14ac:dyDescent="0.25">
      <c r="A848" s="12">
        <v>2020</v>
      </c>
      <c r="B848" s="8" t="s">
        <v>21</v>
      </c>
      <c r="C848" s="13">
        <v>1</v>
      </c>
      <c r="D848" s="13">
        <v>1</v>
      </c>
      <c r="E848" s="78">
        <v>1</v>
      </c>
      <c r="F848" s="104" t="s">
        <v>82</v>
      </c>
      <c r="G848" s="104" t="s">
        <v>83</v>
      </c>
      <c r="H848" s="104" t="s">
        <v>49</v>
      </c>
      <c r="I848" s="15">
        <v>12343</v>
      </c>
      <c r="J848" s="15">
        <v>0</v>
      </c>
      <c r="K848" s="15">
        <v>0</v>
      </c>
      <c r="L848" s="15">
        <v>0</v>
      </c>
      <c r="M848" s="15">
        <v>0</v>
      </c>
      <c r="N848" s="15">
        <v>12343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</row>
    <row r="849" spans="1:19" x14ac:dyDescent="0.25">
      <c r="A849" s="12">
        <v>2020</v>
      </c>
      <c r="B849" s="8" t="s">
        <v>21</v>
      </c>
      <c r="C849" s="13">
        <v>1</v>
      </c>
      <c r="D849" s="13">
        <v>1</v>
      </c>
      <c r="E849" s="78">
        <v>1</v>
      </c>
      <c r="F849" s="104" t="s">
        <v>82</v>
      </c>
      <c r="G849" s="104" t="s">
        <v>84</v>
      </c>
      <c r="H849" s="104" t="s">
        <v>49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</row>
    <row r="850" spans="1:19" x14ac:dyDescent="0.25">
      <c r="A850" s="12">
        <v>2020</v>
      </c>
      <c r="B850" s="8" t="s">
        <v>21</v>
      </c>
      <c r="C850" s="13">
        <v>1</v>
      </c>
      <c r="D850" s="13">
        <v>1</v>
      </c>
      <c r="E850" s="78">
        <v>1</v>
      </c>
      <c r="F850" s="104" t="s">
        <v>82</v>
      </c>
      <c r="G850" s="104" t="s">
        <v>85</v>
      </c>
      <c r="H850" s="104" t="s">
        <v>49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</row>
    <row r="851" spans="1:19" x14ac:dyDescent="0.25">
      <c r="A851" s="12">
        <v>2020</v>
      </c>
      <c r="B851" s="8" t="s">
        <v>21</v>
      </c>
      <c r="C851" s="13">
        <v>1</v>
      </c>
      <c r="D851" s="13">
        <v>1</v>
      </c>
      <c r="E851" s="78">
        <v>1</v>
      </c>
      <c r="F851" s="104" t="s">
        <v>77</v>
      </c>
      <c r="G851" s="104" t="s">
        <v>86</v>
      </c>
      <c r="H851" s="104" t="s">
        <v>49</v>
      </c>
      <c r="I851" s="15">
        <v>5256765.7611540025</v>
      </c>
      <c r="J851" s="15">
        <v>283800</v>
      </c>
      <c r="K851" s="15">
        <v>34949.608769999992</v>
      </c>
      <c r="L851" s="15">
        <v>20432.937169999997</v>
      </c>
      <c r="M851" s="15">
        <v>5.4085749974474311</v>
      </c>
      <c r="N851" s="15">
        <v>5505621.5609590001</v>
      </c>
      <c r="O851" s="6">
        <v>0</v>
      </c>
      <c r="P851" s="6">
        <v>0</v>
      </c>
      <c r="Q851" s="6">
        <v>0</v>
      </c>
      <c r="R851" s="6">
        <v>0</v>
      </c>
      <c r="S851" s="6">
        <v>881.15689999999995</v>
      </c>
    </row>
    <row r="852" spans="1:19" x14ac:dyDescent="0.25">
      <c r="A852" s="12">
        <v>2020</v>
      </c>
      <c r="B852" s="8" t="s">
        <v>21</v>
      </c>
      <c r="C852" s="13">
        <v>1</v>
      </c>
      <c r="D852" s="13">
        <v>1</v>
      </c>
      <c r="E852" s="78">
        <v>0</v>
      </c>
      <c r="F852" s="104" t="s">
        <v>77</v>
      </c>
      <c r="G852" s="104" t="s">
        <v>86</v>
      </c>
      <c r="H852" s="104" t="s">
        <v>73</v>
      </c>
      <c r="I852" s="15">
        <v>-4.3999999999999999E-5</v>
      </c>
      <c r="J852" s="15">
        <v>0</v>
      </c>
      <c r="K852" s="15">
        <v>0</v>
      </c>
      <c r="L852" s="15">
        <v>0</v>
      </c>
      <c r="M852" s="15">
        <v>-9.999999999999972E-7</v>
      </c>
      <c r="N852" s="15">
        <v>-4.4999999999999996E-5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</row>
    <row r="853" spans="1:19" x14ac:dyDescent="0.25">
      <c r="A853" s="12">
        <v>2020</v>
      </c>
      <c r="B853" s="8" t="s">
        <v>21</v>
      </c>
      <c r="C853" s="13">
        <v>1</v>
      </c>
      <c r="D853" s="13">
        <v>1</v>
      </c>
      <c r="E853" s="78">
        <v>0</v>
      </c>
      <c r="F853" s="104" t="s">
        <v>77</v>
      </c>
      <c r="G853" s="104" t="s">
        <v>86</v>
      </c>
      <c r="H853" s="104" t="s">
        <v>87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</row>
    <row r="854" spans="1:19" x14ac:dyDescent="0.25">
      <c r="A854" s="12">
        <v>2020</v>
      </c>
      <c r="B854" s="8" t="s">
        <v>21</v>
      </c>
      <c r="C854" s="13">
        <v>1</v>
      </c>
      <c r="D854" s="13">
        <v>0</v>
      </c>
      <c r="E854" s="78">
        <v>0</v>
      </c>
      <c r="F854" s="104" t="s">
        <v>77</v>
      </c>
      <c r="G854" s="104" t="s">
        <v>86</v>
      </c>
      <c r="H854" s="104" t="s">
        <v>67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</row>
    <row r="855" spans="1:19" x14ac:dyDescent="0.25">
      <c r="A855" s="12">
        <v>2020</v>
      </c>
      <c r="B855" s="8" t="s">
        <v>21</v>
      </c>
      <c r="C855" s="13">
        <v>1</v>
      </c>
      <c r="D855" s="13">
        <v>1</v>
      </c>
      <c r="E855" s="78">
        <v>0</v>
      </c>
      <c r="F855" s="104" t="s">
        <v>77</v>
      </c>
      <c r="G855" s="104" t="s">
        <v>86</v>
      </c>
      <c r="H855" s="104" t="s">
        <v>51</v>
      </c>
      <c r="I855" s="15">
        <v>19329.010450000002</v>
      </c>
      <c r="J855" s="15">
        <v>0</v>
      </c>
      <c r="K855" s="15">
        <v>220.46438000000001</v>
      </c>
      <c r="L855" s="15">
        <v>33.102679999999999</v>
      </c>
      <c r="M855" s="15">
        <v>0</v>
      </c>
      <c r="N855" s="15">
        <v>19108.54607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25">
      <c r="A856" s="12">
        <v>2020</v>
      </c>
      <c r="B856" s="8" t="s">
        <v>21</v>
      </c>
      <c r="C856" s="13">
        <v>1</v>
      </c>
      <c r="D856" s="13">
        <v>0</v>
      </c>
      <c r="E856" s="78">
        <v>0</v>
      </c>
      <c r="F856" s="104" t="s">
        <v>77</v>
      </c>
      <c r="G856" s="104" t="s">
        <v>86</v>
      </c>
      <c r="H856" s="104" t="s">
        <v>57</v>
      </c>
      <c r="I856" s="15">
        <v>907.50144899999998</v>
      </c>
      <c r="J856" s="15">
        <v>0</v>
      </c>
      <c r="K856" s="15">
        <v>0</v>
      </c>
      <c r="L856" s="15">
        <v>0</v>
      </c>
      <c r="M856" s="15">
        <v>0</v>
      </c>
      <c r="N856" s="15">
        <v>907.50144899999998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</row>
    <row r="857" spans="1:19" x14ac:dyDescent="0.25">
      <c r="A857" s="12">
        <v>2020</v>
      </c>
      <c r="B857" s="8" t="s">
        <v>21</v>
      </c>
      <c r="C857" s="13">
        <v>1</v>
      </c>
      <c r="D857" s="13">
        <v>0</v>
      </c>
      <c r="E857" s="78">
        <v>0</v>
      </c>
      <c r="F857" s="104" t="s">
        <v>77</v>
      </c>
      <c r="G857" s="104" t="s">
        <v>86</v>
      </c>
      <c r="H857" s="104" t="s">
        <v>88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</row>
    <row r="858" spans="1:19" x14ac:dyDescent="0.25">
      <c r="A858" s="12">
        <v>2020</v>
      </c>
      <c r="B858" s="8" t="s">
        <v>21</v>
      </c>
      <c r="C858" s="13">
        <v>1</v>
      </c>
      <c r="D858" s="13">
        <v>0</v>
      </c>
      <c r="E858" s="78">
        <v>0</v>
      </c>
      <c r="F858" s="104" t="s">
        <v>77</v>
      </c>
      <c r="G858" s="104" t="s">
        <v>86</v>
      </c>
      <c r="H858" s="104" t="s">
        <v>64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</row>
    <row r="859" spans="1:19" x14ac:dyDescent="0.25">
      <c r="A859" s="12">
        <v>2020</v>
      </c>
      <c r="B859" s="8" t="s">
        <v>21</v>
      </c>
      <c r="C859" s="13">
        <v>1</v>
      </c>
      <c r="D859" s="13">
        <v>1</v>
      </c>
      <c r="E859" s="78">
        <v>0</v>
      </c>
      <c r="F859" s="104" t="s">
        <v>77</v>
      </c>
      <c r="G859" s="104" t="s">
        <v>86</v>
      </c>
      <c r="H859" s="104" t="s">
        <v>74</v>
      </c>
      <c r="I859" s="15">
        <v>66641.276285999993</v>
      </c>
      <c r="J859" s="15">
        <v>0</v>
      </c>
      <c r="K859" s="15">
        <v>2744.4440800000002</v>
      </c>
      <c r="L859" s="15">
        <v>1398.1452199999999</v>
      </c>
      <c r="M859" s="15">
        <v>1.0000076144933701E-6</v>
      </c>
      <c r="N859" s="15">
        <v>63896.832206999999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</row>
    <row r="860" spans="1:19" x14ac:dyDescent="0.25">
      <c r="A860" s="12">
        <v>2020</v>
      </c>
      <c r="B860" s="8" t="s">
        <v>21</v>
      </c>
      <c r="C860" s="13">
        <v>1</v>
      </c>
      <c r="D860" s="13">
        <v>1</v>
      </c>
      <c r="E860" s="78">
        <v>0</v>
      </c>
      <c r="F860" s="104" t="s">
        <v>77</v>
      </c>
      <c r="G860" s="104" t="s">
        <v>86</v>
      </c>
      <c r="H860" s="104" t="s">
        <v>65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-9.999999999999972E-7</v>
      </c>
      <c r="N860" s="15">
        <v>-1.1999999999999994E-5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</row>
    <row r="861" spans="1:19" x14ac:dyDescent="0.25">
      <c r="A861" s="12">
        <v>2020</v>
      </c>
      <c r="B861" s="8" t="s">
        <v>21</v>
      </c>
      <c r="C861" s="13">
        <v>1</v>
      </c>
      <c r="D861" s="13">
        <v>1</v>
      </c>
      <c r="E861" s="78">
        <v>0</v>
      </c>
      <c r="F861" s="104" t="s">
        <v>77</v>
      </c>
      <c r="G861" s="104" t="s">
        <v>86</v>
      </c>
      <c r="H861" s="104" t="s">
        <v>89</v>
      </c>
      <c r="I861" s="15">
        <v>40358.458056000003</v>
      </c>
      <c r="J861" s="15">
        <v>0</v>
      </c>
      <c r="K861" s="15">
        <v>1632.79357</v>
      </c>
      <c r="L861" s="15">
        <v>681.94329000000005</v>
      </c>
      <c r="M861" s="15">
        <v>0</v>
      </c>
      <c r="N861" s="15">
        <v>38725.664486000001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</row>
    <row r="862" spans="1:19" x14ac:dyDescent="0.25">
      <c r="A862" s="12">
        <v>2020</v>
      </c>
      <c r="B862" s="8" t="s">
        <v>21</v>
      </c>
      <c r="C862" s="13">
        <v>1</v>
      </c>
      <c r="D862" s="13">
        <v>1</v>
      </c>
      <c r="E862" s="78">
        <v>0</v>
      </c>
      <c r="F862" s="104" t="s">
        <v>77</v>
      </c>
      <c r="G862" s="104" t="s">
        <v>86</v>
      </c>
      <c r="H862" s="104" t="s">
        <v>70</v>
      </c>
      <c r="I862" s="15">
        <v>1313.6913009999998</v>
      </c>
      <c r="J862" s="15">
        <v>0</v>
      </c>
      <c r="K862" s="15">
        <v>0</v>
      </c>
      <c r="L862" s="15">
        <v>0</v>
      </c>
      <c r="M862" s="15">
        <v>0</v>
      </c>
      <c r="N862" s="15">
        <v>1313.6913009999998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</row>
    <row r="863" spans="1:19" x14ac:dyDescent="0.25">
      <c r="A863" s="12">
        <v>2020</v>
      </c>
      <c r="B863" s="8" t="s">
        <v>21</v>
      </c>
      <c r="C863" s="13">
        <v>1</v>
      </c>
      <c r="D863" s="13">
        <v>1</v>
      </c>
      <c r="E863" s="78">
        <v>1</v>
      </c>
      <c r="F863" s="104" t="s">
        <v>77</v>
      </c>
      <c r="G863" s="104" t="s">
        <v>86</v>
      </c>
      <c r="H863" s="104" t="s">
        <v>90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</row>
    <row r="864" spans="1:19" x14ac:dyDescent="0.25">
      <c r="A864" s="12">
        <v>2020</v>
      </c>
      <c r="B864" s="8" t="s">
        <v>21</v>
      </c>
      <c r="C864" s="13">
        <v>1</v>
      </c>
      <c r="D864" s="13">
        <v>1</v>
      </c>
      <c r="E864" s="78">
        <v>1</v>
      </c>
      <c r="F864" s="104" t="s">
        <v>77</v>
      </c>
      <c r="G864" s="104" t="s">
        <v>86</v>
      </c>
      <c r="H864" s="104" t="s">
        <v>91</v>
      </c>
      <c r="I864" s="15">
        <v>3359.2350229999997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3359.2350240000001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</row>
    <row r="865" spans="1:19" x14ac:dyDescent="0.25">
      <c r="A865" s="12">
        <v>2020</v>
      </c>
      <c r="B865" s="8" t="s">
        <v>21</v>
      </c>
      <c r="C865" s="13">
        <v>1</v>
      </c>
      <c r="D865" s="13">
        <v>1</v>
      </c>
      <c r="E865" s="78">
        <v>0</v>
      </c>
      <c r="F865" s="104" t="s">
        <v>77</v>
      </c>
      <c r="G865" s="104" t="s">
        <v>86</v>
      </c>
      <c r="H865" s="104" t="s">
        <v>92</v>
      </c>
      <c r="I865" s="15">
        <v>3323.5313900000001</v>
      </c>
      <c r="J865" s="15">
        <v>0</v>
      </c>
      <c r="K865" s="15">
        <v>138.48048</v>
      </c>
      <c r="L865" s="15">
        <v>62.674690000000005</v>
      </c>
      <c r="M865" s="15">
        <v>0</v>
      </c>
      <c r="N865" s="15">
        <v>3185.0509099999999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</row>
    <row r="866" spans="1:19" x14ac:dyDescent="0.25">
      <c r="A866" s="12">
        <v>2020</v>
      </c>
      <c r="B866" s="8" t="s">
        <v>21</v>
      </c>
      <c r="C866" s="13">
        <v>1</v>
      </c>
      <c r="D866" s="13">
        <v>1</v>
      </c>
      <c r="E866" s="78">
        <v>0</v>
      </c>
      <c r="F866" s="104" t="s">
        <v>77</v>
      </c>
      <c r="G866" s="104" t="s">
        <v>86</v>
      </c>
      <c r="H866" s="104" t="s">
        <v>93</v>
      </c>
      <c r="I866" s="15">
        <v>13500</v>
      </c>
      <c r="J866" s="15">
        <v>0</v>
      </c>
      <c r="K866" s="15">
        <v>0</v>
      </c>
      <c r="L866" s="15">
        <v>0</v>
      </c>
      <c r="M866" s="15">
        <v>0</v>
      </c>
      <c r="N866" s="15">
        <v>13500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</row>
    <row r="867" spans="1:19" x14ac:dyDescent="0.25">
      <c r="A867" s="12">
        <v>2020</v>
      </c>
      <c r="B867" s="8" t="s">
        <v>21</v>
      </c>
      <c r="C867" s="13">
        <v>1</v>
      </c>
      <c r="D867" s="13">
        <v>1</v>
      </c>
      <c r="E867" s="78">
        <v>0</v>
      </c>
      <c r="F867" s="104" t="s">
        <v>77</v>
      </c>
      <c r="G867" s="104" t="s">
        <v>86</v>
      </c>
      <c r="H867" s="104" t="s">
        <v>53</v>
      </c>
      <c r="I867" s="15">
        <v>26187.07087</v>
      </c>
      <c r="J867" s="15">
        <v>0</v>
      </c>
      <c r="K867" s="15">
        <v>1636.6919399999999</v>
      </c>
      <c r="L867" s="15">
        <v>705.57979</v>
      </c>
      <c r="M867" s="15">
        <v>0</v>
      </c>
      <c r="N867" s="15">
        <v>24550.378929999999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</row>
    <row r="868" spans="1:19" x14ac:dyDescent="0.25">
      <c r="A868" s="12">
        <v>2020</v>
      </c>
      <c r="B868" s="8" t="s">
        <v>21</v>
      </c>
      <c r="C868" s="13">
        <v>1</v>
      </c>
      <c r="D868" s="13">
        <v>1</v>
      </c>
      <c r="E868" s="78">
        <v>1</v>
      </c>
      <c r="F868" s="104" t="s">
        <v>77</v>
      </c>
      <c r="G868" s="104" t="s">
        <v>94</v>
      </c>
      <c r="H868" s="104" t="s">
        <v>49</v>
      </c>
      <c r="I868" s="15">
        <v>3304545.4913439997</v>
      </c>
      <c r="J868" s="15">
        <v>0</v>
      </c>
      <c r="K868" s="15">
        <v>62255.987709999987</v>
      </c>
      <c r="L868" s="15">
        <v>20145.865859999998</v>
      </c>
      <c r="M868" s="15">
        <v>0</v>
      </c>
      <c r="N868" s="15">
        <v>3242289.5036339997</v>
      </c>
      <c r="O868" s="6">
        <v>0</v>
      </c>
      <c r="P868" s="6">
        <v>0</v>
      </c>
      <c r="Q868" s="6">
        <v>0</v>
      </c>
      <c r="R868" s="6">
        <v>0</v>
      </c>
      <c r="S868" s="6">
        <v>2489.78593</v>
      </c>
    </row>
    <row r="869" spans="1:19" x14ac:dyDescent="0.25">
      <c r="A869" s="12">
        <v>2020</v>
      </c>
      <c r="B869" s="8" t="s">
        <v>21</v>
      </c>
      <c r="C869" s="13">
        <v>1</v>
      </c>
      <c r="D869" s="13">
        <v>1</v>
      </c>
      <c r="E869" s="78">
        <v>0</v>
      </c>
      <c r="F869" s="104" t="s">
        <v>77</v>
      </c>
      <c r="G869" s="104" t="s">
        <v>94</v>
      </c>
      <c r="H869" s="104" t="s">
        <v>95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</row>
    <row r="870" spans="1:19" x14ac:dyDescent="0.25">
      <c r="A870" s="12">
        <v>2020</v>
      </c>
      <c r="B870" s="8" t="s">
        <v>21</v>
      </c>
      <c r="C870" s="13">
        <v>1</v>
      </c>
      <c r="D870" s="13">
        <v>0</v>
      </c>
      <c r="E870" s="78">
        <v>0</v>
      </c>
      <c r="F870" s="104" t="s">
        <v>77</v>
      </c>
      <c r="G870" s="104" t="s">
        <v>94</v>
      </c>
      <c r="H870" s="104" t="s">
        <v>67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</row>
    <row r="871" spans="1:19" x14ac:dyDescent="0.25">
      <c r="A871" s="12">
        <v>2020</v>
      </c>
      <c r="B871" s="8" t="s">
        <v>21</v>
      </c>
      <c r="C871" s="13">
        <v>1</v>
      </c>
      <c r="D871" s="13">
        <v>1</v>
      </c>
      <c r="E871" s="78">
        <v>0</v>
      </c>
      <c r="F871" s="104" t="s">
        <v>77</v>
      </c>
      <c r="G871" s="104" t="s">
        <v>94</v>
      </c>
      <c r="H871" s="104" t="s">
        <v>73</v>
      </c>
      <c r="I871" s="15">
        <v>132480.97886100001</v>
      </c>
      <c r="J871" s="15">
        <v>0</v>
      </c>
      <c r="K871" s="15">
        <v>0</v>
      </c>
      <c r="L871" s="15">
        <v>0</v>
      </c>
      <c r="M871" s="15">
        <v>0</v>
      </c>
      <c r="N871" s="15">
        <v>132480.97886100001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</row>
    <row r="872" spans="1:19" x14ac:dyDescent="0.25">
      <c r="A872" s="12">
        <v>2020</v>
      </c>
      <c r="B872" s="8" t="s">
        <v>21</v>
      </c>
      <c r="C872" s="13">
        <v>1</v>
      </c>
      <c r="D872" s="13">
        <v>1</v>
      </c>
      <c r="E872" s="78">
        <v>0</v>
      </c>
      <c r="F872" s="104" t="s">
        <v>77</v>
      </c>
      <c r="G872" s="104" t="s">
        <v>94</v>
      </c>
      <c r="H872" s="104" t="s">
        <v>51</v>
      </c>
      <c r="I872" s="15">
        <v>191771.879827</v>
      </c>
      <c r="J872" s="15">
        <v>0</v>
      </c>
      <c r="K872" s="15">
        <v>0</v>
      </c>
      <c r="L872" s="15">
        <v>0</v>
      </c>
      <c r="M872" s="15">
        <v>0</v>
      </c>
      <c r="N872" s="15">
        <v>191771.879827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</row>
    <row r="873" spans="1:19" x14ac:dyDescent="0.25">
      <c r="A873" s="12">
        <v>2020</v>
      </c>
      <c r="B873" s="8" t="s">
        <v>21</v>
      </c>
      <c r="C873" s="13">
        <v>1</v>
      </c>
      <c r="D873" s="13">
        <v>1</v>
      </c>
      <c r="E873" s="78">
        <v>0</v>
      </c>
      <c r="F873" s="104" t="s">
        <v>77</v>
      </c>
      <c r="G873" s="104" t="s">
        <v>94</v>
      </c>
      <c r="H873" s="104" t="s">
        <v>96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</row>
    <row r="874" spans="1:19" x14ac:dyDescent="0.25">
      <c r="A874" s="12">
        <v>2020</v>
      </c>
      <c r="B874" s="8" t="s">
        <v>21</v>
      </c>
      <c r="C874" s="13">
        <v>1</v>
      </c>
      <c r="D874" s="13">
        <v>1</v>
      </c>
      <c r="E874" s="78">
        <v>0</v>
      </c>
      <c r="F874" s="104" t="s">
        <v>77</v>
      </c>
      <c r="G874" s="104" t="s">
        <v>94</v>
      </c>
      <c r="H874" s="104" t="s">
        <v>92</v>
      </c>
      <c r="I874" s="15">
        <v>57272.727270000003</v>
      </c>
      <c r="J874" s="15">
        <v>0</v>
      </c>
      <c r="K874" s="15">
        <v>0</v>
      </c>
      <c r="L874" s="15">
        <v>0</v>
      </c>
      <c r="M874" s="15">
        <v>0</v>
      </c>
      <c r="N874" s="15">
        <v>57272.727270000003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</row>
    <row r="875" spans="1:19" x14ac:dyDescent="0.25">
      <c r="A875" s="12">
        <v>2020</v>
      </c>
      <c r="B875" s="8" t="s">
        <v>21</v>
      </c>
      <c r="C875" s="13">
        <v>1</v>
      </c>
      <c r="D875" s="13">
        <v>1</v>
      </c>
      <c r="E875" s="78">
        <v>0</v>
      </c>
      <c r="F875" s="104" t="s">
        <v>77</v>
      </c>
      <c r="G875" s="104" t="s">
        <v>94</v>
      </c>
      <c r="H875" s="104" t="s">
        <v>70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</row>
    <row r="876" spans="1:19" x14ac:dyDescent="0.25">
      <c r="A876" s="12">
        <v>2020</v>
      </c>
      <c r="B876" s="8" t="s">
        <v>21</v>
      </c>
      <c r="C876" s="13">
        <v>1</v>
      </c>
      <c r="D876" s="13">
        <v>1</v>
      </c>
      <c r="E876" s="78">
        <v>0</v>
      </c>
      <c r="F876" s="104" t="s">
        <v>77</v>
      </c>
      <c r="G876" s="104" t="s">
        <v>94</v>
      </c>
      <c r="H876" s="104" t="s">
        <v>74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</row>
    <row r="877" spans="1:19" x14ac:dyDescent="0.25">
      <c r="A877" s="12">
        <v>2020</v>
      </c>
      <c r="B877" s="8" t="s">
        <v>21</v>
      </c>
      <c r="C877" s="13">
        <v>1</v>
      </c>
      <c r="D877" s="13">
        <v>1</v>
      </c>
      <c r="E877" s="78">
        <v>0</v>
      </c>
      <c r="F877" s="104" t="s">
        <v>77</v>
      </c>
      <c r="G877" s="104" t="s">
        <v>94</v>
      </c>
      <c r="H877" s="104" t="s">
        <v>89</v>
      </c>
      <c r="I877" s="15">
        <v>0</v>
      </c>
      <c r="J877" s="15">
        <v>0</v>
      </c>
      <c r="K877" s="15">
        <v>0</v>
      </c>
      <c r="L877" s="15">
        <v>0.66348000000000007</v>
      </c>
      <c r="M877" s="15">
        <v>0</v>
      </c>
      <c r="N877" s="15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</row>
    <row r="878" spans="1:19" x14ac:dyDescent="0.25">
      <c r="A878" s="12">
        <v>2020</v>
      </c>
      <c r="B878" s="8" t="s">
        <v>21</v>
      </c>
      <c r="C878" s="13">
        <v>1</v>
      </c>
      <c r="D878" s="13">
        <v>1</v>
      </c>
      <c r="E878" s="78">
        <v>0</v>
      </c>
      <c r="F878" s="104" t="s">
        <v>77</v>
      </c>
      <c r="G878" s="104" t="s">
        <v>94</v>
      </c>
      <c r="H878" s="104" t="s">
        <v>65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</row>
    <row r="879" spans="1:19" x14ac:dyDescent="0.25">
      <c r="A879" s="12">
        <v>2020</v>
      </c>
      <c r="B879" s="8" t="s">
        <v>21</v>
      </c>
      <c r="C879" s="13">
        <v>1</v>
      </c>
      <c r="D879" s="13">
        <v>0</v>
      </c>
      <c r="E879" s="78">
        <v>0</v>
      </c>
      <c r="F879" s="104" t="s">
        <v>77</v>
      </c>
      <c r="G879" s="104" t="s">
        <v>94</v>
      </c>
      <c r="H879" s="104" t="s">
        <v>97</v>
      </c>
      <c r="I879" s="15">
        <v>30000</v>
      </c>
      <c r="J879" s="15">
        <v>0</v>
      </c>
      <c r="K879" s="15">
        <v>0</v>
      </c>
      <c r="L879" s="15">
        <v>0</v>
      </c>
      <c r="M879" s="15">
        <v>0</v>
      </c>
      <c r="N879" s="15">
        <v>30000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25">
      <c r="A880" s="12">
        <v>2020</v>
      </c>
      <c r="B880" s="8" t="s">
        <v>21</v>
      </c>
      <c r="C880" s="13">
        <v>1</v>
      </c>
      <c r="D880" s="13">
        <v>0</v>
      </c>
      <c r="E880" s="78">
        <v>0</v>
      </c>
      <c r="F880" s="104" t="s">
        <v>77</v>
      </c>
      <c r="G880" s="104" t="s">
        <v>94</v>
      </c>
      <c r="H880" s="104" t="s">
        <v>57</v>
      </c>
      <c r="I880" s="15">
        <v>30000</v>
      </c>
      <c r="J880" s="15">
        <v>0</v>
      </c>
      <c r="K880" s="15">
        <v>0</v>
      </c>
      <c r="L880" s="15">
        <v>0</v>
      </c>
      <c r="M880" s="15">
        <v>0</v>
      </c>
      <c r="N880" s="15">
        <v>30000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</row>
    <row r="881" spans="1:19" x14ac:dyDescent="0.25">
      <c r="A881" s="12">
        <v>2020</v>
      </c>
      <c r="B881" s="8" t="s">
        <v>21</v>
      </c>
      <c r="C881" s="13">
        <v>1</v>
      </c>
      <c r="D881" s="13">
        <v>1</v>
      </c>
      <c r="E881" s="78">
        <v>0</v>
      </c>
      <c r="F881" s="104" t="s">
        <v>77</v>
      </c>
      <c r="G881" s="104" t="s">
        <v>94</v>
      </c>
      <c r="H881" s="104" t="s">
        <v>68</v>
      </c>
      <c r="I881" s="15">
        <v>41531.769529999998</v>
      </c>
      <c r="J881" s="15">
        <v>2100.4222599999998</v>
      </c>
      <c r="K881" s="15">
        <v>0</v>
      </c>
      <c r="L881" s="15">
        <v>0</v>
      </c>
      <c r="M881" s="15">
        <v>0</v>
      </c>
      <c r="N881" s="15">
        <v>43632.191789999997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25">
      <c r="A882" s="12">
        <v>2020</v>
      </c>
      <c r="B882" s="8" t="s">
        <v>21</v>
      </c>
      <c r="C882" s="13">
        <v>1</v>
      </c>
      <c r="D882" s="13">
        <v>1</v>
      </c>
      <c r="E882" s="78">
        <v>0</v>
      </c>
      <c r="F882" s="104" t="s">
        <v>77</v>
      </c>
      <c r="G882" s="104" t="s">
        <v>94</v>
      </c>
      <c r="H882" s="104" t="s">
        <v>58</v>
      </c>
      <c r="I882" s="15">
        <v>41587.75056</v>
      </c>
      <c r="J882" s="15">
        <v>0</v>
      </c>
      <c r="K882" s="15">
        <v>2033.16047</v>
      </c>
      <c r="L882" s="15">
        <v>570.74743999999998</v>
      </c>
      <c r="M882" s="15">
        <v>0</v>
      </c>
      <c r="N882" s="15">
        <v>39554.590089999998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</row>
    <row r="883" spans="1:19" x14ac:dyDescent="0.25">
      <c r="A883" s="12">
        <v>2020</v>
      </c>
      <c r="B883" s="8" t="s">
        <v>21</v>
      </c>
      <c r="C883" s="13">
        <v>1</v>
      </c>
      <c r="D883" s="13">
        <v>1</v>
      </c>
      <c r="E883" s="78">
        <v>1</v>
      </c>
      <c r="F883" s="104" t="s">
        <v>77</v>
      </c>
      <c r="G883" s="104" t="s">
        <v>98</v>
      </c>
      <c r="H883" s="104" t="s">
        <v>49</v>
      </c>
      <c r="I883" s="15">
        <v>1230898.6873000006</v>
      </c>
      <c r="J883" s="15">
        <v>0</v>
      </c>
      <c r="K883" s="15">
        <v>0</v>
      </c>
      <c r="L883" s="15">
        <v>9180.0633300000009</v>
      </c>
      <c r="M883" s="15">
        <v>0</v>
      </c>
      <c r="N883" s="15">
        <v>1230898.6873000006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</row>
    <row r="884" spans="1:19" x14ac:dyDescent="0.25">
      <c r="A884" s="12">
        <v>2020</v>
      </c>
      <c r="B884" s="8" t="s">
        <v>21</v>
      </c>
      <c r="C884" s="13">
        <v>1</v>
      </c>
      <c r="D884" s="13">
        <v>0</v>
      </c>
      <c r="E884" s="78">
        <v>0</v>
      </c>
      <c r="F884" s="104" t="s">
        <v>77</v>
      </c>
      <c r="G884" s="104" t="s">
        <v>98</v>
      </c>
      <c r="H884" s="104" t="s">
        <v>57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</row>
    <row r="885" spans="1:19" x14ac:dyDescent="0.25">
      <c r="A885" s="12">
        <v>2020</v>
      </c>
      <c r="B885" s="8" t="s">
        <v>21</v>
      </c>
      <c r="C885" s="13">
        <v>1</v>
      </c>
      <c r="D885" s="13">
        <v>1</v>
      </c>
      <c r="E885" s="78">
        <v>0</v>
      </c>
      <c r="F885" s="104" t="s">
        <v>77</v>
      </c>
      <c r="G885" s="104" t="s">
        <v>98</v>
      </c>
      <c r="H885" s="104" t="s">
        <v>70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</row>
    <row r="886" spans="1:19" x14ac:dyDescent="0.25">
      <c r="A886" s="12">
        <v>2020</v>
      </c>
      <c r="B886" s="8" t="s">
        <v>21</v>
      </c>
      <c r="C886" s="13">
        <v>1</v>
      </c>
      <c r="D886" s="13">
        <v>1</v>
      </c>
      <c r="E886" s="78">
        <v>0</v>
      </c>
      <c r="F886" s="104" t="s">
        <v>77</v>
      </c>
      <c r="G886" s="104" t="s">
        <v>98</v>
      </c>
      <c r="H886" s="104" t="s">
        <v>99</v>
      </c>
      <c r="I886" s="15">
        <v>88154.065920000008</v>
      </c>
      <c r="J886" s="15">
        <v>514.40718000000004</v>
      </c>
      <c r="K886" s="15">
        <v>0</v>
      </c>
      <c r="L886" s="15">
        <v>0</v>
      </c>
      <c r="M886" s="15">
        <v>0</v>
      </c>
      <c r="N886" s="15">
        <v>88668.473099999988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</row>
    <row r="887" spans="1:19" x14ac:dyDescent="0.25">
      <c r="A887" s="12">
        <v>2020</v>
      </c>
      <c r="B887" s="8" t="s">
        <v>21</v>
      </c>
      <c r="C887" s="13">
        <v>1</v>
      </c>
      <c r="D887" s="13">
        <v>1</v>
      </c>
      <c r="E887" s="78">
        <v>0</v>
      </c>
      <c r="F887" s="104" t="s">
        <v>77</v>
      </c>
      <c r="G887" s="104" t="s">
        <v>98</v>
      </c>
      <c r="H887" s="104" t="s">
        <v>51</v>
      </c>
      <c r="I887" s="15">
        <v>386087.08601999999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386087.08601999999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</row>
    <row r="888" spans="1:19" x14ac:dyDescent="0.25">
      <c r="A888" s="12">
        <v>2020</v>
      </c>
      <c r="B888" s="8" t="s">
        <v>21</v>
      </c>
      <c r="C888" s="13">
        <v>1</v>
      </c>
      <c r="D888" s="13">
        <v>1</v>
      </c>
      <c r="E888" s="78">
        <v>0</v>
      </c>
      <c r="F888" s="104" t="s">
        <v>77</v>
      </c>
      <c r="G888" s="104" t="s">
        <v>98</v>
      </c>
      <c r="H888" s="104" t="s">
        <v>60</v>
      </c>
      <c r="I888" s="15">
        <v>93213.640310000003</v>
      </c>
      <c r="J888" s="15">
        <v>541.31778000000008</v>
      </c>
      <c r="K888" s="15">
        <v>0</v>
      </c>
      <c r="L888" s="15">
        <v>0</v>
      </c>
      <c r="M888" s="15">
        <v>0</v>
      </c>
      <c r="N888" s="15">
        <v>93754.95809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</row>
    <row r="889" spans="1:19" x14ac:dyDescent="0.25">
      <c r="A889" s="12">
        <v>2020</v>
      </c>
      <c r="B889" s="8" t="s">
        <v>21</v>
      </c>
      <c r="C889" s="13">
        <v>1</v>
      </c>
      <c r="D889" s="13">
        <v>1</v>
      </c>
      <c r="E889" s="78">
        <v>0</v>
      </c>
      <c r="F889" s="104" t="s">
        <v>77</v>
      </c>
      <c r="G889" s="104" t="s">
        <v>98</v>
      </c>
      <c r="H889" s="104" t="s">
        <v>100</v>
      </c>
      <c r="I889" s="15">
        <v>24951.483899999999</v>
      </c>
      <c r="J889" s="15">
        <v>1131.6282200000001</v>
      </c>
      <c r="K889" s="15">
        <v>0</v>
      </c>
      <c r="L889" s="15">
        <v>0</v>
      </c>
      <c r="M889" s="15">
        <v>0</v>
      </c>
      <c r="N889" s="15">
        <v>26083.112120000002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</row>
    <row r="890" spans="1:19" x14ac:dyDescent="0.25">
      <c r="A890" s="12">
        <v>2020</v>
      </c>
      <c r="B890" s="8" t="s">
        <v>21</v>
      </c>
      <c r="C890" s="13">
        <v>1</v>
      </c>
      <c r="D890" s="13">
        <v>1</v>
      </c>
      <c r="E890" s="78">
        <v>0</v>
      </c>
      <c r="F890" s="104" t="s">
        <v>77</v>
      </c>
      <c r="G890" s="104" t="s">
        <v>98</v>
      </c>
      <c r="H890" s="104" t="s">
        <v>93</v>
      </c>
      <c r="I890" s="15">
        <v>7173.0665399999998</v>
      </c>
      <c r="J890" s="15">
        <v>0</v>
      </c>
      <c r="K890" s="15">
        <v>511.34219999999999</v>
      </c>
      <c r="L890" s="15">
        <v>93.192660000000004</v>
      </c>
      <c r="M890" s="15">
        <v>0</v>
      </c>
      <c r="N890" s="15">
        <v>6661.7243399999998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25">
      <c r="A891" s="12">
        <v>2020</v>
      </c>
      <c r="B891" s="8" t="s">
        <v>21</v>
      </c>
      <c r="C891" s="13">
        <v>1</v>
      </c>
      <c r="D891" s="13">
        <v>1</v>
      </c>
      <c r="E891" s="78">
        <v>1</v>
      </c>
      <c r="F891" s="104" t="s">
        <v>82</v>
      </c>
      <c r="G891" s="104" t="s">
        <v>101</v>
      </c>
      <c r="H891" s="104" t="s">
        <v>49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</row>
    <row r="892" spans="1:19" x14ac:dyDescent="0.25">
      <c r="A892" s="12">
        <v>2020</v>
      </c>
      <c r="B892" s="8" t="s">
        <v>21</v>
      </c>
      <c r="C892" s="13">
        <v>1</v>
      </c>
      <c r="D892" s="13">
        <v>1</v>
      </c>
      <c r="E892" s="78">
        <v>1</v>
      </c>
      <c r="F892" s="104" t="s">
        <v>82</v>
      </c>
      <c r="G892" s="104" t="s">
        <v>101</v>
      </c>
      <c r="H892" s="104" t="s">
        <v>102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</row>
    <row r="893" spans="1:19" x14ac:dyDescent="0.25">
      <c r="A893" s="12">
        <v>2020</v>
      </c>
      <c r="B893" s="8" t="s">
        <v>21</v>
      </c>
      <c r="C893" s="13">
        <v>1</v>
      </c>
      <c r="D893" s="13">
        <v>1</v>
      </c>
      <c r="E893" s="78">
        <v>1</v>
      </c>
      <c r="F893" s="104" t="s">
        <v>82</v>
      </c>
      <c r="G893" s="104" t="s">
        <v>101</v>
      </c>
      <c r="H893" s="104" t="s">
        <v>103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</row>
    <row r="894" spans="1:19" x14ac:dyDescent="0.25">
      <c r="A894" s="12">
        <v>2020</v>
      </c>
      <c r="B894" s="8" t="s">
        <v>21</v>
      </c>
      <c r="C894" s="13">
        <v>1</v>
      </c>
      <c r="D894" s="13">
        <v>0</v>
      </c>
      <c r="E894" s="78">
        <v>0</v>
      </c>
      <c r="F894" s="104" t="s">
        <v>82</v>
      </c>
      <c r="G894" s="104" t="s">
        <v>101</v>
      </c>
      <c r="H894" s="104" t="s">
        <v>57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</row>
    <row r="895" spans="1:19" x14ac:dyDescent="0.25">
      <c r="A895" s="12">
        <v>2020</v>
      </c>
      <c r="B895" s="8" t="s">
        <v>21</v>
      </c>
      <c r="C895" s="13">
        <v>1</v>
      </c>
      <c r="D895" s="13">
        <v>1</v>
      </c>
      <c r="E895" s="78">
        <v>1</v>
      </c>
      <c r="F895" s="104" t="s">
        <v>82</v>
      </c>
      <c r="G895" s="104" t="s">
        <v>101</v>
      </c>
      <c r="H895" s="104" t="s">
        <v>104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</row>
    <row r="896" spans="1:19" x14ac:dyDescent="0.25">
      <c r="A896" s="12">
        <v>2020</v>
      </c>
      <c r="B896" s="8" t="s">
        <v>21</v>
      </c>
      <c r="C896" s="13">
        <v>1</v>
      </c>
      <c r="D896" s="13">
        <v>1</v>
      </c>
      <c r="E896" s="78">
        <v>1</v>
      </c>
      <c r="F896" s="104" t="s">
        <v>82</v>
      </c>
      <c r="G896" s="104" t="s">
        <v>101</v>
      </c>
      <c r="H896" s="104" t="s">
        <v>105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</row>
    <row r="897" spans="1:19" x14ac:dyDescent="0.25">
      <c r="A897" s="12">
        <v>2020</v>
      </c>
      <c r="B897" s="8" t="s">
        <v>21</v>
      </c>
      <c r="C897" s="13">
        <v>1</v>
      </c>
      <c r="D897" s="13">
        <v>1</v>
      </c>
      <c r="E897" s="78">
        <v>1</v>
      </c>
      <c r="F897" s="104" t="s">
        <v>82</v>
      </c>
      <c r="G897" s="104" t="s">
        <v>101</v>
      </c>
      <c r="H897" s="104" t="s">
        <v>106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</row>
    <row r="898" spans="1:19" x14ac:dyDescent="0.25">
      <c r="A898" s="12">
        <v>2020</v>
      </c>
      <c r="B898" s="8" t="s">
        <v>21</v>
      </c>
      <c r="C898" s="13">
        <v>1</v>
      </c>
      <c r="D898" s="13">
        <v>1</v>
      </c>
      <c r="E898" s="78">
        <v>0</v>
      </c>
      <c r="F898" s="104" t="s">
        <v>82</v>
      </c>
      <c r="G898" s="104" t="s">
        <v>101</v>
      </c>
      <c r="H898" s="104" t="s">
        <v>66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</row>
    <row r="899" spans="1:19" x14ac:dyDescent="0.25">
      <c r="A899" s="12">
        <v>2020</v>
      </c>
      <c r="B899" s="8" t="s">
        <v>21</v>
      </c>
      <c r="C899" s="13">
        <v>1</v>
      </c>
      <c r="D899" s="13">
        <v>1</v>
      </c>
      <c r="E899" s="78">
        <v>0</v>
      </c>
      <c r="F899" s="104" t="s">
        <v>82</v>
      </c>
      <c r="G899" s="104" t="s">
        <v>101</v>
      </c>
      <c r="H899" s="104" t="s">
        <v>50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</row>
    <row r="900" spans="1:19" x14ac:dyDescent="0.25">
      <c r="A900" s="12">
        <v>2020</v>
      </c>
      <c r="B900" s="8" t="s">
        <v>21</v>
      </c>
      <c r="C900" s="13">
        <v>1</v>
      </c>
      <c r="D900" s="13">
        <v>1</v>
      </c>
      <c r="E900" s="78">
        <v>0</v>
      </c>
      <c r="F900" s="104" t="s">
        <v>82</v>
      </c>
      <c r="G900" s="104" t="s">
        <v>101</v>
      </c>
      <c r="H900" s="104" t="s">
        <v>53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</row>
    <row r="901" spans="1:19" x14ac:dyDescent="0.25">
      <c r="A901" s="12">
        <v>2020</v>
      </c>
      <c r="B901" s="8" t="s">
        <v>21</v>
      </c>
      <c r="C901" s="13">
        <v>1</v>
      </c>
      <c r="D901" s="13">
        <v>1</v>
      </c>
      <c r="E901" s="78">
        <v>1</v>
      </c>
      <c r="F901" s="104" t="s">
        <v>82</v>
      </c>
      <c r="G901" s="104" t="s">
        <v>107</v>
      </c>
      <c r="H901" s="104" t="s">
        <v>49</v>
      </c>
      <c r="I901" s="15">
        <v>199332</v>
      </c>
      <c r="J901" s="15">
        <v>0</v>
      </c>
      <c r="K901" s="15">
        <v>0</v>
      </c>
      <c r="L901" s="15">
        <v>0</v>
      </c>
      <c r="M901" s="15">
        <v>0</v>
      </c>
      <c r="N901" s="15">
        <v>199332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</row>
    <row r="902" spans="1:19" x14ac:dyDescent="0.25">
      <c r="A902" s="12">
        <v>2020</v>
      </c>
      <c r="B902" s="8" t="s">
        <v>21</v>
      </c>
      <c r="C902" s="13">
        <v>1</v>
      </c>
      <c r="D902" s="13">
        <v>1</v>
      </c>
      <c r="E902" s="78">
        <v>1</v>
      </c>
      <c r="F902" s="104" t="s">
        <v>82</v>
      </c>
      <c r="G902" s="104" t="s">
        <v>107</v>
      </c>
      <c r="H902" s="104" t="s">
        <v>102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</row>
    <row r="903" spans="1:19" x14ac:dyDescent="0.25">
      <c r="A903" s="12">
        <v>2020</v>
      </c>
      <c r="B903" s="8" t="s">
        <v>21</v>
      </c>
      <c r="C903" s="13">
        <v>1</v>
      </c>
      <c r="D903" s="13">
        <v>1</v>
      </c>
      <c r="E903" s="78">
        <v>1</v>
      </c>
      <c r="F903" s="104" t="s">
        <v>82</v>
      </c>
      <c r="G903" s="104" t="s">
        <v>107</v>
      </c>
      <c r="H903" s="104" t="s">
        <v>103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</row>
    <row r="904" spans="1:19" x14ac:dyDescent="0.25">
      <c r="A904" s="12">
        <v>2020</v>
      </c>
      <c r="B904" s="8" t="s">
        <v>21</v>
      </c>
      <c r="C904" s="13">
        <v>1</v>
      </c>
      <c r="D904" s="13">
        <v>0</v>
      </c>
      <c r="E904" s="78">
        <v>0</v>
      </c>
      <c r="F904" s="104" t="s">
        <v>82</v>
      </c>
      <c r="G904" s="104" t="s">
        <v>107</v>
      </c>
      <c r="H904" s="104" t="s">
        <v>57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</row>
    <row r="905" spans="1:19" x14ac:dyDescent="0.25">
      <c r="A905" s="12">
        <v>2020</v>
      </c>
      <c r="B905" s="8" t="s">
        <v>21</v>
      </c>
      <c r="C905" s="13">
        <v>1</v>
      </c>
      <c r="D905" s="13">
        <v>1</v>
      </c>
      <c r="E905" s="78">
        <v>1</v>
      </c>
      <c r="F905" s="104" t="s">
        <v>82</v>
      </c>
      <c r="G905" s="104" t="s">
        <v>107</v>
      </c>
      <c r="H905" s="104" t="s">
        <v>104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</row>
    <row r="906" spans="1:19" x14ac:dyDescent="0.25">
      <c r="A906" s="12">
        <v>2020</v>
      </c>
      <c r="B906" s="8" t="s">
        <v>21</v>
      </c>
      <c r="C906" s="13">
        <v>1</v>
      </c>
      <c r="D906" s="13">
        <v>1</v>
      </c>
      <c r="E906" s="78">
        <v>1</v>
      </c>
      <c r="F906" s="104" t="s">
        <v>82</v>
      </c>
      <c r="G906" s="104" t="s">
        <v>107</v>
      </c>
      <c r="H906" s="104" t="s">
        <v>105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</row>
    <row r="907" spans="1:19" x14ac:dyDescent="0.25">
      <c r="A907" s="12">
        <v>2020</v>
      </c>
      <c r="B907" s="8" t="s">
        <v>21</v>
      </c>
      <c r="C907" s="13">
        <v>1</v>
      </c>
      <c r="D907" s="13">
        <v>1</v>
      </c>
      <c r="E907" s="78">
        <v>1</v>
      </c>
      <c r="F907" s="104" t="s">
        <v>82</v>
      </c>
      <c r="G907" s="104" t="s">
        <v>107</v>
      </c>
      <c r="H907" s="104" t="s">
        <v>106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</row>
    <row r="908" spans="1:19" x14ac:dyDescent="0.25">
      <c r="A908" s="12">
        <v>2020</v>
      </c>
      <c r="B908" s="8" t="s">
        <v>21</v>
      </c>
      <c r="C908" s="13">
        <v>1</v>
      </c>
      <c r="D908" s="13">
        <v>1</v>
      </c>
      <c r="E908" s="78">
        <v>0</v>
      </c>
      <c r="F908" s="104" t="s">
        <v>82</v>
      </c>
      <c r="G908" s="104" t="s">
        <v>107</v>
      </c>
      <c r="H908" s="104" t="s">
        <v>66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</row>
    <row r="909" spans="1:19" x14ac:dyDescent="0.25">
      <c r="A909" s="12">
        <v>2020</v>
      </c>
      <c r="B909" s="8" t="s">
        <v>21</v>
      </c>
      <c r="C909" s="13">
        <v>1</v>
      </c>
      <c r="D909" s="13">
        <v>1</v>
      </c>
      <c r="E909" s="78">
        <v>0</v>
      </c>
      <c r="F909" s="104" t="s">
        <v>82</v>
      </c>
      <c r="G909" s="104" t="s">
        <v>107</v>
      </c>
      <c r="H909" s="104" t="s">
        <v>50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</row>
    <row r="910" spans="1:19" x14ac:dyDescent="0.25">
      <c r="A910" s="12">
        <v>2020</v>
      </c>
      <c r="B910" s="8" t="s">
        <v>21</v>
      </c>
      <c r="C910" s="13">
        <v>1</v>
      </c>
      <c r="D910" s="13">
        <v>1</v>
      </c>
      <c r="E910" s="78">
        <v>0</v>
      </c>
      <c r="F910" s="104" t="s">
        <v>82</v>
      </c>
      <c r="G910" s="104" t="s">
        <v>107</v>
      </c>
      <c r="H910" s="104" t="s">
        <v>53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</row>
    <row r="911" spans="1:19" x14ac:dyDescent="0.25">
      <c r="A911" s="12">
        <v>2020</v>
      </c>
      <c r="B911" s="8" t="s">
        <v>21</v>
      </c>
      <c r="C911" s="13">
        <v>1</v>
      </c>
      <c r="D911" s="13">
        <v>1</v>
      </c>
      <c r="E911" s="78">
        <v>1</v>
      </c>
      <c r="F911" s="104" t="s">
        <v>82</v>
      </c>
      <c r="G911" s="104" t="s">
        <v>108</v>
      </c>
      <c r="H911" s="104" t="s">
        <v>49</v>
      </c>
      <c r="I911" s="15">
        <v>2000000</v>
      </c>
      <c r="J911" s="15">
        <v>0</v>
      </c>
      <c r="K911" s="15">
        <v>0</v>
      </c>
      <c r="L911" s="15">
        <v>0</v>
      </c>
      <c r="M911" s="15">
        <v>-1.1641532182693481E-10</v>
      </c>
      <c r="N911" s="15">
        <v>2078677.6384999999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</row>
    <row r="912" spans="1:19" x14ac:dyDescent="0.25">
      <c r="A912" s="12">
        <v>2020</v>
      </c>
      <c r="B912" s="8" t="s">
        <v>21</v>
      </c>
      <c r="C912" s="13">
        <v>1</v>
      </c>
      <c r="D912" s="13">
        <v>1</v>
      </c>
      <c r="E912" s="78">
        <v>1</v>
      </c>
      <c r="F912" s="104" t="s">
        <v>82</v>
      </c>
      <c r="G912" s="104" t="s">
        <v>109</v>
      </c>
      <c r="H912" s="104" t="s">
        <v>49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</row>
    <row r="913" spans="1:19" x14ac:dyDescent="0.25">
      <c r="A913" s="12">
        <v>2020</v>
      </c>
      <c r="B913" s="8" t="s">
        <v>21</v>
      </c>
      <c r="C913" s="13">
        <v>1</v>
      </c>
      <c r="D913" s="13">
        <v>1</v>
      </c>
      <c r="E913" s="78">
        <v>1</v>
      </c>
      <c r="F913" s="104" t="s">
        <v>61</v>
      </c>
      <c r="G913" s="104" t="s">
        <v>110</v>
      </c>
      <c r="H913" s="104" t="s">
        <v>49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</row>
    <row r="914" spans="1:19" x14ac:dyDescent="0.25">
      <c r="A914" s="12">
        <v>2020</v>
      </c>
      <c r="B914" s="8" t="s">
        <v>21</v>
      </c>
      <c r="C914" s="13">
        <v>1</v>
      </c>
      <c r="D914" s="13">
        <v>1</v>
      </c>
      <c r="E914" s="78">
        <v>1</v>
      </c>
      <c r="F914" s="104" t="s">
        <v>61</v>
      </c>
      <c r="G914" s="104" t="s">
        <v>111</v>
      </c>
      <c r="H914" s="104" t="s">
        <v>49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</row>
    <row r="915" spans="1:19" x14ac:dyDescent="0.25">
      <c r="A915" s="12">
        <v>2020</v>
      </c>
      <c r="B915" s="8" t="s">
        <v>21</v>
      </c>
      <c r="C915" s="13">
        <v>1</v>
      </c>
      <c r="D915" s="13">
        <v>1</v>
      </c>
      <c r="E915" s="78">
        <v>1</v>
      </c>
      <c r="F915" s="104" t="s">
        <v>61</v>
      </c>
      <c r="G915" s="104" t="s">
        <v>112</v>
      </c>
      <c r="H915" s="104" t="s">
        <v>49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</row>
    <row r="916" spans="1:19" x14ac:dyDescent="0.25">
      <c r="A916" s="12">
        <v>2020</v>
      </c>
      <c r="B916" s="8" t="s">
        <v>21</v>
      </c>
      <c r="C916" s="13">
        <v>1</v>
      </c>
      <c r="D916" s="13">
        <v>1</v>
      </c>
      <c r="E916" s="78">
        <v>1</v>
      </c>
      <c r="F916" s="104" t="s">
        <v>61</v>
      </c>
      <c r="G916" s="104" t="s">
        <v>113</v>
      </c>
      <c r="H916" s="104" t="s">
        <v>49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</row>
    <row r="917" spans="1:19" x14ac:dyDescent="0.25">
      <c r="A917" s="12">
        <v>2020</v>
      </c>
      <c r="B917" s="8" t="s">
        <v>21</v>
      </c>
      <c r="C917" s="13">
        <v>1</v>
      </c>
      <c r="D917" s="13">
        <v>1</v>
      </c>
      <c r="E917" s="78">
        <v>1</v>
      </c>
      <c r="F917" s="104" t="s">
        <v>61</v>
      </c>
      <c r="G917" s="104" t="s">
        <v>114</v>
      </c>
      <c r="H917" s="104" t="s">
        <v>49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</row>
    <row r="918" spans="1:19" x14ac:dyDescent="0.25">
      <c r="A918" s="12">
        <v>2020</v>
      </c>
      <c r="B918" s="8" t="s">
        <v>21</v>
      </c>
      <c r="C918" s="13">
        <v>1</v>
      </c>
      <c r="D918" s="13">
        <v>1</v>
      </c>
      <c r="E918" s="78">
        <v>1</v>
      </c>
      <c r="F918" s="104" t="s">
        <v>61</v>
      </c>
      <c r="G918" s="104" t="s">
        <v>115</v>
      </c>
      <c r="H918" s="104" t="s">
        <v>49</v>
      </c>
      <c r="I918" s="15">
        <v>1278.1494809999999</v>
      </c>
      <c r="J918" s="15">
        <v>0</v>
      </c>
      <c r="K918" s="15">
        <v>0</v>
      </c>
      <c r="L918" s="15">
        <v>0</v>
      </c>
      <c r="M918" s="15">
        <v>0.77862299999992501</v>
      </c>
      <c r="N918" s="15">
        <v>1278.9281039999998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</row>
    <row r="919" spans="1:19" x14ac:dyDescent="0.25">
      <c r="A919" s="12">
        <v>2020</v>
      </c>
      <c r="B919" s="8" t="s">
        <v>21</v>
      </c>
      <c r="C919" s="13">
        <v>1</v>
      </c>
      <c r="D919" s="13">
        <v>1</v>
      </c>
      <c r="E919" s="78">
        <v>1</v>
      </c>
      <c r="F919" s="104" t="s">
        <v>61</v>
      </c>
      <c r="G919" s="104" t="s">
        <v>115</v>
      </c>
      <c r="H919" s="104" t="s">
        <v>116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</row>
    <row r="920" spans="1:19" x14ac:dyDescent="0.25">
      <c r="A920" s="12">
        <v>2020</v>
      </c>
      <c r="B920" s="8" t="s">
        <v>21</v>
      </c>
      <c r="C920" s="13">
        <v>1</v>
      </c>
      <c r="D920" s="13">
        <v>1</v>
      </c>
      <c r="E920" s="78">
        <v>1</v>
      </c>
      <c r="F920" s="104" t="s">
        <v>61</v>
      </c>
      <c r="G920" s="104" t="s">
        <v>115</v>
      </c>
      <c r="H920" s="104" t="s">
        <v>105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</row>
    <row r="921" spans="1:19" x14ac:dyDescent="0.25">
      <c r="A921" s="12">
        <v>2020</v>
      </c>
      <c r="B921" s="8" t="s">
        <v>21</v>
      </c>
      <c r="C921" s="13">
        <v>1</v>
      </c>
      <c r="D921" s="13">
        <v>1</v>
      </c>
      <c r="E921" s="78">
        <v>1</v>
      </c>
      <c r="F921" s="104" t="s">
        <v>61</v>
      </c>
      <c r="G921" s="104" t="s">
        <v>115</v>
      </c>
      <c r="H921" s="104" t="s">
        <v>106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</row>
    <row r="922" spans="1:19" x14ac:dyDescent="0.25">
      <c r="A922" s="12">
        <v>2020</v>
      </c>
      <c r="B922" s="8" t="s">
        <v>21</v>
      </c>
      <c r="C922" s="13">
        <v>1</v>
      </c>
      <c r="D922" s="13">
        <v>1</v>
      </c>
      <c r="E922" s="78">
        <v>0</v>
      </c>
      <c r="F922" s="104" t="s">
        <v>61</v>
      </c>
      <c r="G922" s="104" t="s">
        <v>115</v>
      </c>
      <c r="H922" s="104" t="s">
        <v>66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</row>
    <row r="923" spans="1:19" x14ac:dyDescent="0.25">
      <c r="A923" s="12">
        <v>2020</v>
      </c>
      <c r="B923" s="8" t="s">
        <v>21</v>
      </c>
      <c r="C923" s="13">
        <v>1</v>
      </c>
      <c r="D923" s="13">
        <v>1</v>
      </c>
      <c r="E923" s="78">
        <v>0</v>
      </c>
      <c r="F923" s="104" t="s">
        <v>61</v>
      </c>
      <c r="G923" s="104" t="s">
        <v>115</v>
      </c>
      <c r="H923" s="104" t="s">
        <v>53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</row>
    <row r="924" spans="1:19" x14ac:dyDescent="0.25">
      <c r="A924" s="12">
        <v>2020</v>
      </c>
      <c r="B924" s="8" t="s">
        <v>21</v>
      </c>
      <c r="C924" s="13">
        <v>1</v>
      </c>
      <c r="D924" s="13">
        <v>0</v>
      </c>
      <c r="E924" s="78">
        <v>0</v>
      </c>
      <c r="F924" s="104" t="s">
        <v>61</v>
      </c>
      <c r="G924" s="104" t="s">
        <v>115</v>
      </c>
      <c r="H924" s="104" t="s">
        <v>117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</row>
    <row r="925" spans="1:19" x14ac:dyDescent="0.25">
      <c r="A925" s="12">
        <v>2020</v>
      </c>
      <c r="B925" s="8" t="s">
        <v>21</v>
      </c>
      <c r="C925" s="13">
        <v>1</v>
      </c>
      <c r="D925" s="13">
        <v>0</v>
      </c>
      <c r="E925" s="78">
        <v>0</v>
      </c>
      <c r="F925" s="104" t="s">
        <v>61</v>
      </c>
      <c r="G925" s="104" t="s">
        <v>115</v>
      </c>
      <c r="H925" s="104" t="s">
        <v>57</v>
      </c>
      <c r="I925" s="15">
        <v>18.810110000000002</v>
      </c>
      <c r="J925" s="15">
        <v>0</v>
      </c>
      <c r="K925" s="15">
        <v>0</v>
      </c>
      <c r="L925" s="15">
        <v>0</v>
      </c>
      <c r="M925" s="15">
        <v>0</v>
      </c>
      <c r="N925" s="15">
        <v>18.810110000000002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</row>
    <row r="926" spans="1:19" x14ac:dyDescent="0.25">
      <c r="A926" s="12">
        <v>2020</v>
      </c>
      <c r="B926" s="8" t="s">
        <v>21</v>
      </c>
      <c r="C926" s="13">
        <v>1</v>
      </c>
      <c r="D926" s="13">
        <v>1</v>
      </c>
      <c r="E926" s="78">
        <v>1</v>
      </c>
      <c r="F926" s="104" t="s">
        <v>61</v>
      </c>
      <c r="G926" s="104" t="s">
        <v>118</v>
      </c>
      <c r="H926" s="104" t="s">
        <v>49</v>
      </c>
      <c r="I926" s="15">
        <v>13137.214268999998</v>
      </c>
      <c r="J926" s="15">
        <v>0</v>
      </c>
      <c r="K926" s="15">
        <v>0</v>
      </c>
      <c r="L926" s="15">
        <v>19.420935</v>
      </c>
      <c r="M926" s="15">
        <v>26.878116000003502</v>
      </c>
      <c r="N926" s="15">
        <v>13164.092385000002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</row>
    <row r="927" spans="1:19" x14ac:dyDescent="0.25">
      <c r="A927" s="12">
        <v>2020</v>
      </c>
      <c r="B927" s="8" t="s">
        <v>21</v>
      </c>
      <c r="C927" s="13">
        <v>1</v>
      </c>
      <c r="D927" s="13">
        <v>0</v>
      </c>
      <c r="E927" s="78">
        <v>0</v>
      </c>
      <c r="F927" s="104" t="s">
        <v>61</v>
      </c>
      <c r="G927" s="104" t="s">
        <v>118</v>
      </c>
      <c r="H927" s="104" t="s">
        <v>64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</row>
    <row r="928" spans="1:19" x14ac:dyDescent="0.25">
      <c r="A928" s="12">
        <v>2020</v>
      </c>
      <c r="B928" s="8" t="s">
        <v>21</v>
      </c>
      <c r="C928" s="13">
        <v>1</v>
      </c>
      <c r="D928" s="13">
        <v>1</v>
      </c>
      <c r="E928" s="78">
        <v>1</v>
      </c>
      <c r="F928" s="104" t="s">
        <v>61</v>
      </c>
      <c r="G928" s="104" t="s">
        <v>118</v>
      </c>
      <c r="H928" s="104" t="s">
        <v>116</v>
      </c>
      <c r="I928" s="15">
        <v>172.989709</v>
      </c>
      <c r="J928" s="15">
        <v>0</v>
      </c>
      <c r="K928" s="15">
        <v>0</v>
      </c>
      <c r="L928" s="15">
        <v>0</v>
      </c>
      <c r="M928" s="15">
        <v>-0.37282200000001353</v>
      </c>
      <c r="N928" s="15">
        <v>172.61688699999999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</row>
    <row r="929" spans="1:19" x14ac:dyDescent="0.25">
      <c r="A929" s="12">
        <v>2020</v>
      </c>
      <c r="B929" s="8" t="s">
        <v>21</v>
      </c>
      <c r="C929" s="13">
        <v>1</v>
      </c>
      <c r="D929" s="13">
        <v>1</v>
      </c>
      <c r="E929" s="78">
        <v>1</v>
      </c>
      <c r="F929" s="104" t="s">
        <v>61</v>
      </c>
      <c r="G929" s="104" t="s">
        <v>118</v>
      </c>
      <c r="H929" s="104" t="s">
        <v>105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</row>
    <row r="930" spans="1:19" x14ac:dyDescent="0.25">
      <c r="A930" s="12">
        <v>2020</v>
      </c>
      <c r="B930" s="8" t="s">
        <v>21</v>
      </c>
      <c r="C930" s="13">
        <v>1</v>
      </c>
      <c r="D930" s="13">
        <v>1</v>
      </c>
      <c r="E930" s="78">
        <v>1</v>
      </c>
      <c r="F930" s="104" t="s">
        <v>61</v>
      </c>
      <c r="G930" s="104" t="s">
        <v>118</v>
      </c>
      <c r="H930" s="104" t="s">
        <v>106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</row>
    <row r="931" spans="1:19" x14ac:dyDescent="0.25">
      <c r="A931" s="12">
        <v>2020</v>
      </c>
      <c r="B931" s="8" t="s">
        <v>21</v>
      </c>
      <c r="C931" s="13">
        <v>1</v>
      </c>
      <c r="D931" s="13">
        <v>1</v>
      </c>
      <c r="E931" s="78">
        <v>0</v>
      </c>
      <c r="F931" s="104" t="s">
        <v>61</v>
      </c>
      <c r="G931" s="104" t="s">
        <v>118</v>
      </c>
      <c r="H931" s="104" t="s">
        <v>66</v>
      </c>
      <c r="I931" s="15">
        <v>275.77385300000003</v>
      </c>
      <c r="J931" s="15">
        <v>0</v>
      </c>
      <c r="K931" s="15">
        <v>0</v>
      </c>
      <c r="L931" s="15">
        <v>0</v>
      </c>
      <c r="M931" s="15">
        <v>0.21314200000000483</v>
      </c>
      <c r="N931" s="15">
        <v>275.98699500000004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</row>
    <row r="932" spans="1:19" x14ac:dyDescent="0.25">
      <c r="A932" s="12">
        <v>2020</v>
      </c>
      <c r="B932" s="8" t="s">
        <v>21</v>
      </c>
      <c r="C932" s="13">
        <v>1</v>
      </c>
      <c r="D932" s="13">
        <v>1</v>
      </c>
      <c r="E932" s="78">
        <v>0</v>
      </c>
      <c r="F932" s="104" t="s">
        <v>61</v>
      </c>
      <c r="G932" s="104" t="s">
        <v>118</v>
      </c>
      <c r="H932" s="104" t="s">
        <v>53</v>
      </c>
      <c r="I932" s="15">
        <v>107.85781</v>
      </c>
      <c r="J932" s="15">
        <v>0</v>
      </c>
      <c r="K932" s="15">
        <v>0</v>
      </c>
      <c r="L932" s="15">
        <v>0</v>
      </c>
      <c r="M932" s="15">
        <v>0</v>
      </c>
      <c r="N932" s="15">
        <v>107.85781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</row>
    <row r="933" spans="1:19" x14ac:dyDescent="0.25">
      <c r="A933" s="12">
        <v>2020</v>
      </c>
      <c r="B933" s="8" t="s">
        <v>21</v>
      </c>
      <c r="C933" s="13">
        <v>1</v>
      </c>
      <c r="D933" s="13">
        <v>0</v>
      </c>
      <c r="E933" s="78">
        <v>0</v>
      </c>
      <c r="F933" s="104" t="s">
        <v>61</v>
      </c>
      <c r="G933" s="104" t="s">
        <v>118</v>
      </c>
      <c r="H933" s="104" t="s">
        <v>117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</row>
    <row r="934" spans="1:19" x14ac:dyDescent="0.25">
      <c r="A934" s="12">
        <v>2020</v>
      </c>
      <c r="B934" s="8" t="s">
        <v>21</v>
      </c>
      <c r="C934" s="13">
        <v>1</v>
      </c>
      <c r="D934" s="13">
        <v>0</v>
      </c>
      <c r="E934" s="78">
        <v>0</v>
      </c>
      <c r="F934" s="104" t="s">
        <v>61</v>
      </c>
      <c r="G934" s="104" t="s">
        <v>118</v>
      </c>
      <c r="H934" s="104" t="s">
        <v>57</v>
      </c>
      <c r="I934" s="15">
        <v>18.09591</v>
      </c>
      <c r="J934" s="15">
        <v>0</v>
      </c>
      <c r="K934" s="15">
        <v>0</v>
      </c>
      <c r="L934" s="15">
        <v>0</v>
      </c>
      <c r="M934" s="15">
        <v>0</v>
      </c>
      <c r="N934" s="15">
        <v>18.09591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</row>
    <row r="935" spans="1:19" x14ac:dyDescent="0.25">
      <c r="A935" s="12">
        <v>2020</v>
      </c>
      <c r="B935" s="8" t="s">
        <v>21</v>
      </c>
      <c r="C935" s="13">
        <v>1</v>
      </c>
      <c r="D935" s="13">
        <v>1</v>
      </c>
      <c r="E935" s="78">
        <v>1</v>
      </c>
      <c r="F935" s="104" t="s">
        <v>82</v>
      </c>
      <c r="G935" s="104" t="s">
        <v>119</v>
      </c>
      <c r="H935" s="104" t="s">
        <v>49</v>
      </c>
      <c r="I935" s="15">
        <v>2106419.5150000001</v>
      </c>
      <c r="J935" s="15">
        <v>0</v>
      </c>
      <c r="K935" s="15">
        <v>0</v>
      </c>
      <c r="L935" s="15">
        <v>0</v>
      </c>
      <c r="M935" s="15">
        <v>0</v>
      </c>
      <c r="N935" s="15">
        <v>2106419.5150000001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</row>
    <row r="936" spans="1:19" x14ac:dyDescent="0.25">
      <c r="A936" s="12">
        <v>2020</v>
      </c>
      <c r="B936" s="8" t="s">
        <v>21</v>
      </c>
      <c r="C936" s="13">
        <v>1</v>
      </c>
      <c r="D936" s="13">
        <v>1</v>
      </c>
      <c r="E936" s="78">
        <v>1</v>
      </c>
      <c r="F936" s="104" t="s">
        <v>82</v>
      </c>
      <c r="G936" s="104" t="s">
        <v>120</v>
      </c>
      <c r="H936" s="104" t="s">
        <v>49</v>
      </c>
      <c r="I936" s="15">
        <v>1750000</v>
      </c>
      <c r="J936" s="15">
        <v>0</v>
      </c>
      <c r="K936" s="15">
        <v>0</v>
      </c>
      <c r="L936" s="15">
        <v>0</v>
      </c>
      <c r="M936" s="15">
        <v>0</v>
      </c>
      <c r="N936" s="15">
        <v>1833325.3940000001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</row>
    <row r="937" spans="1:19" x14ac:dyDescent="0.25">
      <c r="A937" s="12">
        <v>2020</v>
      </c>
      <c r="B937" s="8" t="s">
        <v>21</v>
      </c>
      <c r="C937" s="13">
        <v>1</v>
      </c>
      <c r="D937" s="13">
        <v>1</v>
      </c>
      <c r="E937" s="78">
        <v>0</v>
      </c>
      <c r="F937" s="104" t="s">
        <v>82</v>
      </c>
      <c r="G937" s="104" t="s">
        <v>121</v>
      </c>
      <c r="H937" s="104" t="s">
        <v>122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</row>
    <row r="938" spans="1:19" x14ac:dyDescent="0.25">
      <c r="A938" s="12">
        <v>2020</v>
      </c>
      <c r="B938" s="8" t="s">
        <v>21</v>
      </c>
      <c r="C938" s="13">
        <v>1</v>
      </c>
      <c r="D938" s="13">
        <v>1</v>
      </c>
      <c r="E938" s="78">
        <v>1</v>
      </c>
      <c r="F938" s="104" t="s">
        <v>82</v>
      </c>
      <c r="G938" s="104" t="s">
        <v>123</v>
      </c>
      <c r="H938" s="104" t="s">
        <v>49</v>
      </c>
      <c r="I938" s="15">
        <v>2000000</v>
      </c>
      <c r="J938" s="15">
        <v>0</v>
      </c>
      <c r="K938" s="15">
        <v>0</v>
      </c>
      <c r="L938" s="15">
        <v>0</v>
      </c>
      <c r="M938" s="15">
        <v>0</v>
      </c>
      <c r="N938" s="15">
        <v>2090569.541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</row>
    <row r="939" spans="1:19" x14ac:dyDescent="0.25">
      <c r="A939" s="12">
        <v>2020</v>
      </c>
      <c r="B939" s="8" t="s">
        <v>21</v>
      </c>
      <c r="C939" s="13">
        <v>1</v>
      </c>
      <c r="D939" s="13">
        <v>1</v>
      </c>
      <c r="E939" s="78">
        <v>1</v>
      </c>
      <c r="F939" s="104" t="s">
        <v>82</v>
      </c>
      <c r="G939" s="104" t="s">
        <v>124</v>
      </c>
      <c r="H939" s="104" t="s">
        <v>49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</row>
    <row r="940" spans="1:19" x14ac:dyDescent="0.25">
      <c r="A940" s="12">
        <v>2020</v>
      </c>
      <c r="B940" s="8" t="s">
        <v>21</v>
      </c>
      <c r="C940" s="13">
        <v>1</v>
      </c>
      <c r="D940" s="13">
        <v>1</v>
      </c>
      <c r="E940" s="78">
        <v>1</v>
      </c>
      <c r="F940" s="104" t="s">
        <v>82</v>
      </c>
      <c r="G940" s="104" t="s">
        <v>125</v>
      </c>
      <c r="H940" s="104" t="s">
        <v>49</v>
      </c>
      <c r="I940" s="15">
        <v>2609790.6444999999</v>
      </c>
      <c r="J940" s="15">
        <v>0</v>
      </c>
      <c r="K940" s="15">
        <v>0</v>
      </c>
      <c r="L940" s="15">
        <v>0</v>
      </c>
      <c r="M940" s="15">
        <v>0</v>
      </c>
      <c r="N940" s="15">
        <v>2609790.6444999999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</row>
    <row r="941" spans="1:19" x14ac:dyDescent="0.25">
      <c r="A941" s="12">
        <v>2020</v>
      </c>
      <c r="B941" s="8" t="s">
        <v>21</v>
      </c>
      <c r="C941" s="13">
        <v>1</v>
      </c>
      <c r="D941" s="13">
        <v>1</v>
      </c>
      <c r="E941" s="78">
        <v>0</v>
      </c>
      <c r="F941" s="104" t="s">
        <v>82</v>
      </c>
      <c r="G941" s="104" t="s">
        <v>121</v>
      </c>
      <c r="H941" s="104" t="s">
        <v>126</v>
      </c>
      <c r="I941" s="15">
        <v>175000</v>
      </c>
      <c r="J941" s="15">
        <v>0</v>
      </c>
      <c r="K941" s="15">
        <v>0</v>
      </c>
      <c r="L941" s="15">
        <v>0</v>
      </c>
      <c r="M941" s="15">
        <v>0</v>
      </c>
      <c r="N941" s="15">
        <v>175000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</row>
    <row r="942" spans="1:19" x14ac:dyDescent="0.25">
      <c r="A942" s="12">
        <v>2020</v>
      </c>
      <c r="B942" s="8" t="s">
        <v>21</v>
      </c>
      <c r="C942" s="13">
        <v>1</v>
      </c>
      <c r="D942" s="13">
        <v>1</v>
      </c>
      <c r="E942" s="78">
        <v>1</v>
      </c>
      <c r="F942" s="104" t="s">
        <v>82</v>
      </c>
      <c r="G942" s="104" t="s">
        <v>127</v>
      </c>
      <c r="H942" s="104" t="s">
        <v>49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</row>
    <row r="943" spans="1:19" x14ac:dyDescent="0.25">
      <c r="A943" s="12">
        <v>2020</v>
      </c>
      <c r="B943" s="8" t="s">
        <v>21</v>
      </c>
      <c r="C943" s="13">
        <v>1</v>
      </c>
      <c r="D943" s="13">
        <v>1</v>
      </c>
      <c r="E943" s="78">
        <v>1</v>
      </c>
      <c r="F943" s="104" t="s">
        <v>82</v>
      </c>
      <c r="G943" s="104" t="s">
        <v>128</v>
      </c>
      <c r="H943" s="104" t="s">
        <v>49</v>
      </c>
      <c r="I943" s="15">
        <v>2125000</v>
      </c>
      <c r="J943" s="15">
        <v>0</v>
      </c>
      <c r="K943" s="15">
        <v>0</v>
      </c>
      <c r="L943" s="15">
        <v>0</v>
      </c>
      <c r="M943" s="15">
        <v>0</v>
      </c>
      <c r="N943" s="15">
        <v>2125000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</row>
    <row r="944" spans="1:19" x14ac:dyDescent="0.25">
      <c r="A944" s="12">
        <v>2020</v>
      </c>
      <c r="B944" s="8" t="s">
        <v>21</v>
      </c>
      <c r="C944" s="13">
        <v>1</v>
      </c>
      <c r="D944" s="13">
        <v>1</v>
      </c>
      <c r="E944" s="78">
        <v>1</v>
      </c>
      <c r="F944" s="104" t="s">
        <v>82</v>
      </c>
      <c r="G944" s="104" t="s">
        <v>129</v>
      </c>
      <c r="H944" s="104" t="s">
        <v>49</v>
      </c>
      <c r="I944" s="15">
        <v>623354.98049999995</v>
      </c>
      <c r="J944" s="15">
        <v>0</v>
      </c>
      <c r="K944" s="15">
        <v>0</v>
      </c>
      <c r="L944" s="15">
        <v>0</v>
      </c>
      <c r="M944" s="15">
        <v>0</v>
      </c>
      <c r="N944" s="15">
        <v>623354.98049999995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</row>
    <row r="945" spans="1:19" x14ac:dyDescent="0.25">
      <c r="A945" s="12">
        <v>2020</v>
      </c>
      <c r="B945" s="8" t="s">
        <v>21</v>
      </c>
      <c r="C945" s="13">
        <v>1</v>
      </c>
      <c r="D945" s="13">
        <v>1</v>
      </c>
      <c r="E945" s="78">
        <v>1</v>
      </c>
      <c r="F945" s="104" t="s">
        <v>82</v>
      </c>
      <c r="G945" s="104" t="s">
        <v>130</v>
      </c>
      <c r="H945" s="104" t="s">
        <v>49</v>
      </c>
      <c r="I945" s="15">
        <v>1465862.1195</v>
      </c>
      <c r="J945" s="15">
        <v>0</v>
      </c>
      <c r="K945" s="15">
        <v>0</v>
      </c>
      <c r="L945" s="15">
        <v>0</v>
      </c>
      <c r="M945" s="15">
        <v>0</v>
      </c>
      <c r="N945" s="15">
        <v>1465862.1195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</row>
    <row r="946" spans="1:19" x14ac:dyDescent="0.25">
      <c r="A946" s="12">
        <v>2020</v>
      </c>
      <c r="B946" s="8" t="s">
        <v>21</v>
      </c>
      <c r="C946" s="13">
        <v>1</v>
      </c>
      <c r="D946" s="13">
        <v>1</v>
      </c>
      <c r="E946" s="78">
        <v>1</v>
      </c>
      <c r="F946" s="104" t="s">
        <v>82</v>
      </c>
      <c r="G946" s="104" t="s">
        <v>131</v>
      </c>
      <c r="H946" s="104" t="s">
        <v>49</v>
      </c>
      <c r="I946" s="15">
        <v>400000</v>
      </c>
      <c r="J946" s="15">
        <v>0</v>
      </c>
      <c r="K946" s="15">
        <v>0</v>
      </c>
      <c r="L946" s="15">
        <v>0</v>
      </c>
      <c r="M946" s="15">
        <v>0</v>
      </c>
      <c r="N946" s="15">
        <v>400000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</row>
    <row r="947" spans="1:19" x14ac:dyDescent="0.25">
      <c r="A947" s="12">
        <v>2020</v>
      </c>
      <c r="B947" s="8" t="s">
        <v>21</v>
      </c>
      <c r="C947" s="13">
        <v>1</v>
      </c>
      <c r="D947" s="13">
        <v>1</v>
      </c>
      <c r="E947" s="78">
        <v>1</v>
      </c>
      <c r="F947" s="104" t="s">
        <v>82</v>
      </c>
      <c r="G947" s="104" t="s">
        <v>132</v>
      </c>
      <c r="H947" s="104" t="s">
        <v>49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</row>
    <row r="948" spans="1:19" x14ac:dyDescent="0.25">
      <c r="A948" s="12">
        <v>2020</v>
      </c>
      <c r="B948" s="8" t="s">
        <v>21</v>
      </c>
      <c r="C948" s="13">
        <v>1</v>
      </c>
      <c r="D948" s="13">
        <v>1</v>
      </c>
      <c r="E948" s="78">
        <v>1</v>
      </c>
      <c r="F948" s="104" t="s">
        <v>82</v>
      </c>
      <c r="G948" s="104" t="s">
        <v>133</v>
      </c>
      <c r="H948" s="104" t="s">
        <v>49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</row>
    <row r="949" spans="1:19" x14ac:dyDescent="0.25">
      <c r="A949" s="12">
        <v>2020</v>
      </c>
      <c r="B949" s="8" t="s">
        <v>21</v>
      </c>
      <c r="C949" s="13">
        <v>1</v>
      </c>
      <c r="D949" s="13">
        <v>1</v>
      </c>
      <c r="E949" s="78">
        <v>1</v>
      </c>
      <c r="F949" s="104" t="s">
        <v>82</v>
      </c>
      <c r="G949" s="104" t="s">
        <v>134</v>
      </c>
      <c r="H949" s="104" t="s">
        <v>49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</row>
    <row r="950" spans="1:19" x14ac:dyDescent="0.25">
      <c r="A950" s="12">
        <v>2020</v>
      </c>
      <c r="B950" s="8" t="s">
        <v>21</v>
      </c>
      <c r="C950" s="13">
        <v>1</v>
      </c>
      <c r="D950" s="13">
        <v>1</v>
      </c>
      <c r="E950" s="78">
        <v>1</v>
      </c>
      <c r="F950" s="104" t="s">
        <v>82</v>
      </c>
      <c r="G950" s="104" t="s">
        <v>135</v>
      </c>
      <c r="H950" s="104" t="s">
        <v>49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</row>
    <row r="951" spans="1:19" x14ac:dyDescent="0.25">
      <c r="A951" s="12">
        <v>2020</v>
      </c>
      <c r="B951" s="8" t="s">
        <v>21</v>
      </c>
      <c r="C951" s="13">
        <v>1</v>
      </c>
      <c r="D951" s="13">
        <v>1</v>
      </c>
      <c r="E951" s="78">
        <v>1</v>
      </c>
      <c r="F951" s="104" t="s">
        <v>82</v>
      </c>
      <c r="G951" s="104" t="s">
        <v>136</v>
      </c>
      <c r="H951" s="104" t="s">
        <v>49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</row>
    <row r="952" spans="1:19" x14ac:dyDescent="0.25">
      <c r="A952" s="12">
        <v>2020</v>
      </c>
      <c r="B952" s="8" t="s">
        <v>21</v>
      </c>
      <c r="C952" s="13">
        <v>1</v>
      </c>
      <c r="D952" s="13">
        <v>1</v>
      </c>
      <c r="E952" s="78">
        <v>1</v>
      </c>
      <c r="F952" s="104" t="s">
        <v>82</v>
      </c>
      <c r="G952" s="104" t="s">
        <v>137</v>
      </c>
      <c r="H952" s="104" t="s">
        <v>49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</row>
    <row r="953" spans="1:19" x14ac:dyDescent="0.25">
      <c r="A953" s="12">
        <v>2020</v>
      </c>
      <c r="B953" s="8" t="s">
        <v>21</v>
      </c>
      <c r="C953" s="13">
        <v>1</v>
      </c>
      <c r="D953" s="13">
        <v>1</v>
      </c>
      <c r="E953" s="78">
        <v>1</v>
      </c>
      <c r="F953" s="104" t="s">
        <v>82</v>
      </c>
      <c r="G953" s="104" t="s">
        <v>138</v>
      </c>
      <c r="H953" s="104" t="s">
        <v>49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</row>
    <row r="954" spans="1:19" x14ac:dyDescent="0.25">
      <c r="A954" s="12">
        <v>2020</v>
      </c>
      <c r="B954" s="8" t="s">
        <v>21</v>
      </c>
      <c r="C954" s="13">
        <v>1</v>
      </c>
      <c r="D954" s="13">
        <v>1</v>
      </c>
      <c r="E954" s="78">
        <v>1</v>
      </c>
      <c r="F954" s="104" t="s">
        <v>82</v>
      </c>
      <c r="G954" s="104" t="s">
        <v>139</v>
      </c>
      <c r="H954" s="104" t="s">
        <v>49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</row>
    <row r="955" spans="1:19" x14ac:dyDescent="0.25">
      <c r="A955" s="12">
        <v>2020</v>
      </c>
      <c r="B955" s="8" t="s">
        <v>21</v>
      </c>
      <c r="C955" s="13">
        <v>1</v>
      </c>
      <c r="D955" s="13">
        <v>1</v>
      </c>
      <c r="E955" s="78">
        <v>1</v>
      </c>
      <c r="F955" s="104" t="s">
        <v>82</v>
      </c>
      <c r="G955" s="104" t="s">
        <v>140</v>
      </c>
      <c r="H955" s="104" t="s">
        <v>49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</row>
    <row r="956" spans="1:19" x14ac:dyDescent="0.25">
      <c r="A956" s="12">
        <v>2020</v>
      </c>
      <c r="B956" s="8" t="s">
        <v>21</v>
      </c>
      <c r="C956" s="13">
        <v>1</v>
      </c>
      <c r="D956" s="13">
        <v>1</v>
      </c>
      <c r="E956" s="78">
        <v>1</v>
      </c>
      <c r="F956" s="104" t="s">
        <v>82</v>
      </c>
      <c r="G956" s="104" t="s">
        <v>141</v>
      </c>
      <c r="H956" s="104" t="s">
        <v>49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</row>
    <row r="957" spans="1:19" x14ac:dyDescent="0.25">
      <c r="A957" s="12">
        <v>2020</v>
      </c>
      <c r="B957" s="8" t="s">
        <v>21</v>
      </c>
      <c r="C957" s="13">
        <v>1</v>
      </c>
      <c r="D957" s="13">
        <v>1</v>
      </c>
      <c r="E957" s="78">
        <v>1</v>
      </c>
      <c r="F957" s="104" t="s">
        <v>82</v>
      </c>
      <c r="G957" s="104" t="s">
        <v>142</v>
      </c>
      <c r="H957" s="104" t="s">
        <v>49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</row>
    <row r="958" spans="1:19" x14ac:dyDescent="0.25">
      <c r="A958" s="12">
        <v>2020</v>
      </c>
      <c r="B958" s="8" t="s">
        <v>21</v>
      </c>
      <c r="C958" s="13">
        <v>1</v>
      </c>
      <c r="D958" s="13">
        <v>1</v>
      </c>
      <c r="E958" s="78">
        <v>1</v>
      </c>
      <c r="F958" s="104" t="s">
        <v>82</v>
      </c>
      <c r="G958" s="104" t="s">
        <v>143</v>
      </c>
      <c r="H958" s="104" t="s">
        <v>49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</row>
    <row r="959" spans="1:19" x14ac:dyDescent="0.25">
      <c r="A959" s="12">
        <v>2020</v>
      </c>
      <c r="B959" s="8" t="s">
        <v>21</v>
      </c>
      <c r="C959" s="13">
        <v>1</v>
      </c>
      <c r="D959" s="13">
        <v>1</v>
      </c>
      <c r="E959" s="78">
        <v>1</v>
      </c>
      <c r="F959" s="104" t="s">
        <v>82</v>
      </c>
      <c r="G959" s="104" t="s">
        <v>144</v>
      </c>
      <c r="H959" s="104" t="s">
        <v>49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</row>
    <row r="960" spans="1:19" x14ac:dyDescent="0.25">
      <c r="A960" s="12">
        <v>2020</v>
      </c>
      <c r="B960" s="8" t="s">
        <v>21</v>
      </c>
      <c r="C960" s="13">
        <v>1</v>
      </c>
      <c r="D960" s="13">
        <v>1</v>
      </c>
      <c r="E960" s="78">
        <v>1</v>
      </c>
      <c r="F960" s="104" t="s">
        <v>82</v>
      </c>
      <c r="G960" s="104" t="s">
        <v>145</v>
      </c>
      <c r="H960" s="104" t="s">
        <v>49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</row>
    <row r="961" spans="1:19" x14ac:dyDescent="0.25">
      <c r="A961" s="12">
        <v>2020</v>
      </c>
      <c r="B961" s="8" t="s">
        <v>21</v>
      </c>
      <c r="C961" s="13">
        <v>1</v>
      </c>
      <c r="D961" s="13">
        <v>1</v>
      </c>
      <c r="E961" s="78">
        <v>0</v>
      </c>
      <c r="F961" s="104" t="s">
        <v>146</v>
      </c>
      <c r="G961" s="104" t="s">
        <v>147</v>
      </c>
      <c r="H961" s="104" t="s">
        <v>148</v>
      </c>
      <c r="I961" s="15">
        <v>610109.3793700001</v>
      </c>
      <c r="J961" s="15">
        <v>0</v>
      </c>
      <c r="K961" s="15">
        <v>8514.3920600001002</v>
      </c>
      <c r="L961" s="15">
        <v>0</v>
      </c>
      <c r="M961" s="15">
        <v>0</v>
      </c>
      <c r="N961" s="15">
        <v>601594.98731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</row>
    <row r="962" spans="1:19" x14ac:dyDescent="0.25">
      <c r="A962" s="12">
        <v>2020</v>
      </c>
      <c r="B962" s="8" t="s">
        <v>21</v>
      </c>
      <c r="C962" s="13">
        <v>1</v>
      </c>
      <c r="D962" s="13">
        <v>1</v>
      </c>
      <c r="E962" s="78">
        <v>0</v>
      </c>
      <c r="F962" s="104" t="s">
        <v>149</v>
      </c>
      <c r="G962" s="104" t="s">
        <v>150</v>
      </c>
      <c r="H962" s="104" t="s">
        <v>151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</row>
    <row r="963" spans="1:19" x14ac:dyDescent="0.25">
      <c r="A963" s="12">
        <v>2020</v>
      </c>
      <c r="B963" s="8" t="s">
        <v>21</v>
      </c>
      <c r="C963" s="13">
        <v>1</v>
      </c>
      <c r="D963" s="13">
        <v>1</v>
      </c>
      <c r="E963" s="78">
        <v>0</v>
      </c>
      <c r="F963" s="104" t="s">
        <v>149</v>
      </c>
      <c r="G963" s="104" t="s">
        <v>150</v>
      </c>
      <c r="H963" s="104" t="s">
        <v>151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</row>
    <row r="964" spans="1:19" x14ac:dyDescent="0.25">
      <c r="A964" s="12">
        <v>2020</v>
      </c>
      <c r="B964" s="8" t="s">
        <v>21</v>
      </c>
      <c r="C964" s="13">
        <v>1</v>
      </c>
      <c r="D964" s="13">
        <v>1</v>
      </c>
      <c r="E964" s="78">
        <v>0</v>
      </c>
      <c r="F964" s="104" t="s">
        <v>149</v>
      </c>
      <c r="G964" s="104" t="s">
        <v>150</v>
      </c>
      <c r="H964" s="104" t="s">
        <v>151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</row>
    <row r="965" spans="1:19" x14ac:dyDescent="0.25">
      <c r="A965" s="12">
        <v>2020</v>
      </c>
      <c r="B965" s="8" t="s">
        <v>21</v>
      </c>
      <c r="C965" s="13">
        <v>1</v>
      </c>
      <c r="D965" s="13">
        <v>1</v>
      </c>
      <c r="E965" s="78">
        <v>0</v>
      </c>
      <c r="F965" s="104" t="s">
        <v>149</v>
      </c>
      <c r="G965" s="104" t="s">
        <v>152</v>
      </c>
      <c r="H965" s="104" t="s">
        <v>151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</row>
    <row r="966" spans="1:19" x14ac:dyDescent="0.25">
      <c r="A966" s="12">
        <v>2020</v>
      </c>
      <c r="B966" s="8" t="s">
        <v>21</v>
      </c>
      <c r="C966" s="13">
        <v>1</v>
      </c>
      <c r="D966" s="13">
        <v>1</v>
      </c>
      <c r="E966" s="78">
        <v>0</v>
      </c>
      <c r="F966" s="104" t="s">
        <v>149</v>
      </c>
      <c r="G966" s="104" t="s">
        <v>152</v>
      </c>
      <c r="H966" s="104" t="s">
        <v>151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</row>
    <row r="967" spans="1:19" x14ac:dyDescent="0.25">
      <c r="A967" s="12">
        <v>2020</v>
      </c>
      <c r="B967" s="8" t="s">
        <v>21</v>
      </c>
      <c r="C967" s="13">
        <v>1</v>
      </c>
      <c r="D967" s="13">
        <v>1</v>
      </c>
      <c r="E967" s="78">
        <v>0</v>
      </c>
      <c r="F967" s="104" t="s">
        <v>149</v>
      </c>
      <c r="G967" s="104" t="s">
        <v>153</v>
      </c>
      <c r="H967" s="104" t="s">
        <v>151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</row>
    <row r="968" spans="1:19" x14ac:dyDescent="0.25">
      <c r="A968" s="12">
        <v>2020</v>
      </c>
      <c r="B968" s="8" t="s">
        <v>21</v>
      </c>
      <c r="C968" s="13">
        <v>1</v>
      </c>
      <c r="D968" s="13">
        <v>1</v>
      </c>
      <c r="E968" s="78">
        <v>0</v>
      </c>
      <c r="F968" s="104" t="s">
        <v>149</v>
      </c>
      <c r="G968" s="104" t="s">
        <v>154</v>
      </c>
      <c r="H968" s="104" t="s">
        <v>151</v>
      </c>
      <c r="I968" s="15">
        <v>39583.333333332906</v>
      </c>
      <c r="J968" s="15">
        <v>0</v>
      </c>
      <c r="K968" s="15">
        <v>2083.3333333333721</v>
      </c>
      <c r="L968" s="15">
        <v>235.31467013889051</v>
      </c>
      <c r="M968" s="15">
        <v>0</v>
      </c>
      <c r="N968" s="15">
        <v>37499.999999999534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</row>
    <row r="969" spans="1:19" x14ac:dyDescent="0.25">
      <c r="A969" s="12">
        <v>2020</v>
      </c>
      <c r="B969" s="8" t="s">
        <v>21</v>
      </c>
      <c r="C969" s="13">
        <v>1</v>
      </c>
      <c r="D969" s="13">
        <v>1</v>
      </c>
      <c r="E969" s="78">
        <v>0</v>
      </c>
      <c r="F969" s="104" t="s">
        <v>149</v>
      </c>
      <c r="G969" s="104" t="s">
        <v>155</v>
      </c>
      <c r="H969" s="104" t="s">
        <v>151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</row>
    <row r="970" spans="1:19" x14ac:dyDescent="0.25">
      <c r="A970" s="12">
        <v>2020</v>
      </c>
      <c r="B970" s="8" t="s">
        <v>21</v>
      </c>
      <c r="C970" s="13">
        <v>1</v>
      </c>
      <c r="D970" s="13">
        <v>0</v>
      </c>
      <c r="E970" s="78">
        <v>0</v>
      </c>
      <c r="F970" s="104" t="s">
        <v>156</v>
      </c>
      <c r="G970" s="104" t="s">
        <v>157</v>
      </c>
      <c r="H970" s="104" t="s">
        <v>158</v>
      </c>
      <c r="I970" s="15">
        <v>224351</v>
      </c>
      <c r="J970" s="15">
        <v>0</v>
      </c>
      <c r="K970" s="15">
        <v>0</v>
      </c>
      <c r="L970" s="15">
        <v>0</v>
      </c>
      <c r="M970" s="15">
        <v>615</v>
      </c>
      <c r="N970" s="15">
        <v>224966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</row>
    <row r="971" spans="1:19" x14ac:dyDescent="0.25">
      <c r="A971" s="12">
        <v>2020</v>
      </c>
      <c r="B971" s="8" t="s">
        <v>21</v>
      </c>
      <c r="C971" s="13">
        <v>1</v>
      </c>
      <c r="D971" s="13">
        <v>0</v>
      </c>
      <c r="E971" s="78">
        <v>0</v>
      </c>
      <c r="F971" s="104" t="s">
        <v>156</v>
      </c>
      <c r="G971" s="104" t="s">
        <v>159</v>
      </c>
      <c r="H971" s="104" t="s">
        <v>158</v>
      </c>
      <c r="I971" s="15">
        <v>395633</v>
      </c>
      <c r="J971" s="15">
        <v>0</v>
      </c>
      <c r="K971" s="15">
        <v>0</v>
      </c>
      <c r="L971" s="15">
        <v>0</v>
      </c>
      <c r="M971" s="15">
        <v>1084</v>
      </c>
      <c r="N971" s="15">
        <v>396717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</row>
    <row r="972" spans="1:19" x14ac:dyDescent="0.25">
      <c r="A972" s="12">
        <v>2020</v>
      </c>
      <c r="B972" s="8" t="s">
        <v>22</v>
      </c>
      <c r="C972" s="13">
        <v>1</v>
      </c>
      <c r="D972" s="13">
        <v>1</v>
      </c>
      <c r="E972" s="78">
        <v>1</v>
      </c>
      <c r="F972" s="104" t="s">
        <v>47</v>
      </c>
      <c r="G972" s="104" t="s">
        <v>48</v>
      </c>
      <c r="H972" s="104" t="s">
        <v>49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</row>
    <row r="973" spans="1:19" x14ac:dyDescent="0.25">
      <c r="A973" s="12">
        <v>2020</v>
      </c>
      <c r="B973" s="8" t="s">
        <v>22</v>
      </c>
      <c r="C973" s="13">
        <v>1</v>
      </c>
      <c r="D973" s="13">
        <v>1</v>
      </c>
      <c r="E973" s="78">
        <v>0</v>
      </c>
      <c r="F973" s="104" t="s">
        <v>47</v>
      </c>
      <c r="G973" s="104" t="s">
        <v>48</v>
      </c>
      <c r="H973" s="104" t="s">
        <v>50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</row>
    <row r="974" spans="1:19" x14ac:dyDescent="0.25">
      <c r="A974" s="12">
        <v>2020</v>
      </c>
      <c r="B974" s="8" t="s">
        <v>22</v>
      </c>
      <c r="C974" s="13">
        <v>1</v>
      </c>
      <c r="D974" s="13">
        <v>1</v>
      </c>
      <c r="E974" s="78">
        <v>0</v>
      </c>
      <c r="F974" s="104" t="s">
        <v>47</v>
      </c>
      <c r="G974" s="104" t="s">
        <v>48</v>
      </c>
      <c r="H974" s="104" t="s">
        <v>51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</row>
    <row r="975" spans="1:19" x14ac:dyDescent="0.25">
      <c r="A975" s="12">
        <v>2020</v>
      </c>
      <c r="B975" s="8" t="s">
        <v>22</v>
      </c>
      <c r="C975" s="13">
        <v>1</v>
      </c>
      <c r="D975" s="13">
        <v>1</v>
      </c>
      <c r="E975" s="78">
        <v>0</v>
      </c>
      <c r="F975" s="104" t="s">
        <v>47</v>
      </c>
      <c r="G975" s="104" t="s">
        <v>48</v>
      </c>
      <c r="H975" s="104" t="s">
        <v>52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</row>
    <row r="976" spans="1:19" x14ac:dyDescent="0.25">
      <c r="A976" s="12">
        <v>2020</v>
      </c>
      <c r="B976" s="8" t="s">
        <v>22</v>
      </c>
      <c r="C976" s="13">
        <v>1</v>
      </c>
      <c r="D976" s="13">
        <v>1</v>
      </c>
      <c r="E976" s="78">
        <v>0</v>
      </c>
      <c r="F976" s="104" t="s">
        <v>47</v>
      </c>
      <c r="G976" s="104" t="s">
        <v>48</v>
      </c>
      <c r="H976" s="104" t="s">
        <v>53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</row>
    <row r="977" spans="1:19" x14ac:dyDescent="0.25">
      <c r="A977" s="12">
        <v>2020</v>
      </c>
      <c r="B977" s="8" t="s">
        <v>22</v>
      </c>
      <c r="C977" s="13">
        <v>1</v>
      </c>
      <c r="D977" s="13">
        <v>1</v>
      </c>
      <c r="E977" s="78">
        <v>1</v>
      </c>
      <c r="F977" s="104" t="s">
        <v>54</v>
      </c>
      <c r="G977" s="104" t="s">
        <v>55</v>
      </c>
      <c r="H977" s="104" t="s">
        <v>49</v>
      </c>
      <c r="I977" s="15">
        <v>1266827.1360160001</v>
      </c>
      <c r="J977" s="15">
        <v>0</v>
      </c>
      <c r="K977" s="15">
        <v>23944.029600000002</v>
      </c>
      <c r="L977" s="15">
        <v>8243.1145099999994</v>
      </c>
      <c r="M977" s="15">
        <v>4614.5929809997324</v>
      </c>
      <c r="N977" s="15">
        <v>1247497.6993969998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</row>
    <row r="978" spans="1:19" x14ac:dyDescent="0.25">
      <c r="A978" s="12">
        <v>2020</v>
      </c>
      <c r="B978" s="8" t="s">
        <v>22</v>
      </c>
      <c r="C978" s="13">
        <v>1</v>
      </c>
      <c r="D978" s="13">
        <v>1</v>
      </c>
      <c r="E978" s="78">
        <v>1</v>
      </c>
      <c r="F978" s="104" t="s">
        <v>54</v>
      </c>
      <c r="G978" s="104" t="s">
        <v>55</v>
      </c>
      <c r="H978" s="104" t="s">
        <v>56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</row>
    <row r="979" spans="1:19" x14ac:dyDescent="0.25">
      <c r="A979" s="12">
        <v>2020</v>
      </c>
      <c r="B979" s="8" t="s">
        <v>22</v>
      </c>
      <c r="C979" s="13">
        <v>1</v>
      </c>
      <c r="D979" s="13">
        <v>0</v>
      </c>
      <c r="E979" s="78">
        <v>0</v>
      </c>
      <c r="F979" s="104" t="s">
        <v>54</v>
      </c>
      <c r="G979" s="104" t="s">
        <v>55</v>
      </c>
      <c r="H979" s="104" t="s">
        <v>57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</row>
    <row r="980" spans="1:19" x14ac:dyDescent="0.25">
      <c r="A980" s="12">
        <v>2020</v>
      </c>
      <c r="B980" s="8" t="s">
        <v>22</v>
      </c>
      <c r="C980" s="13">
        <v>1</v>
      </c>
      <c r="D980" s="13">
        <v>1</v>
      </c>
      <c r="E980" s="78">
        <v>0</v>
      </c>
      <c r="F980" s="104" t="s">
        <v>54</v>
      </c>
      <c r="G980" s="104" t="s">
        <v>55</v>
      </c>
      <c r="H980" s="104" t="s">
        <v>58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</row>
    <row r="981" spans="1:19" x14ac:dyDescent="0.25">
      <c r="A981" s="12">
        <v>2020</v>
      </c>
      <c r="B981" s="8" t="s">
        <v>22</v>
      </c>
      <c r="C981" s="13">
        <v>1</v>
      </c>
      <c r="D981" s="13">
        <v>1</v>
      </c>
      <c r="E981" s="78">
        <v>0</v>
      </c>
      <c r="F981" s="104" t="s">
        <v>54</v>
      </c>
      <c r="G981" s="104" t="s">
        <v>55</v>
      </c>
      <c r="H981" s="104" t="s">
        <v>59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</row>
    <row r="982" spans="1:19" x14ac:dyDescent="0.25">
      <c r="A982" s="12">
        <v>2020</v>
      </c>
      <c r="B982" s="8" t="s">
        <v>22</v>
      </c>
      <c r="C982" s="13">
        <v>1</v>
      </c>
      <c r="D982" s="13">
        <v>1</v>
      </c>
      <c r="E982" s="78">
        <v>0</v>
      </c>
      <c r="F982" s="104" t="s">
        <v>54</v>
      </c>
      <c r="G982" s="104" t="s">
        <v>55</v>
      </c>
      <c r="H982" s="104" t="s">
        <v>50</v>
      </c>
      <c r="I982" s="15">
        <v>158000</v>
      </c>
      <c r="J982" s="15">
        <v>0</v>
      </c>
      <c r="K982" s="15">
        <v>0</v>
      </c>
      <c r="L982" s="15">
        <v>0</v>
      </c>
      <c r="M982" s="15">
        <v>0</v>
      </c>
      <c r="N982" s="15">
        <v>158000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</row>
    <row r="983" spans="1:19" x14ac:dyDescent="0.25">
      <c r="A983" s="12">
        <v>2020</v>
      </c>
      <c r="B983" s="8" t="s">
        <v>22</v>
      </c>
      <c r="C983" s="13">
        <v>1</v>
      </c>
      <c r="D983" s="13">
        <v>1</v>
      </c>
      <c r="E983" s="78">
        <v>0</v>
      </c>
      <c r="F983" s="104" t="s">
        <v>54</v>
      </c>
      <c r="G983" s="104" t="s">
        <v>55</v>
      </c>
      <c r="H983" s="104" t="s">
        <v>60</v>
      </c>
      <c r="I983" s="15">
        <v>58500</v>
      </c>
      <c r="J983" s="15">
        <v>0</v>
      </c>
      <c r="K983" s="15">
        <v>0</v>
      </c>
      <c r="L983" s="15">
        <v>38.927779999999998</v>
      </c>
      <c r="M983" s="15">
        <v>0</v>
      </c>
      <c r="N983" s="15">
        <v>58500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</row>
    <row r="984" spans="1:19" x14ac:dyDescent="0.25">
      <c r="A984" s="12">
        <v>2020</v>
      </c>
      <c r="B984" s="8" t="s">
        <v>22</v>
      </c>
      <c r="C984" s="13">
        <v>1</v>
      </c>
      <c r="D984" s="13">
        <v>1</v>
      </c>
      <c r="E984" s="78">
        <v>0</v>
      </c>
      <c r="F984" s="104" t="s">
        <v>54</v>
      </c>
      <c r="G984" s="104" t="s">
        <v>55</v>
      </c>
      <c r="H984" s="104" t="s">
        <v>52</v>
      </c>
      <c r="I984" s="15">
        <v>74956.633470000001</v>
      </c>
      <c r="J984" s="15">
        <v>0</v>
      </c>
      <c r="K984" s="15">
        <v>0</v>
      </c>
      <c r="L984" s="15">
        <v>30</v>
      </c>
      <c r="M984" s="15">
        <v>0</v>
      </c>
      <c r="N984" s="15">
        <v>74956.633470000001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</row>
    <row r="985" spans="1:19" x14ac:dyDescent="0.25">
      <c r="A985" s="12">
        <v>2020</v>
      </c>
      <c r="B985" s="8" t="s">
        <v>22</v>
      </c>
      <c r="C985" s="13">
        <v>1</v>
      </c>
      <c r="D985" s="13">
        <v>1</v>
      </c>
      <c r="E985" s="78">
        <v>1</v>
      </c>
      <c r="F985" s="104" t="s">
        <v>61</v>
      </c>
      <c r="G985" s="104" t="s">
        <v>62</v>
      </c>
      <c r="H985" s="104" t="s">
        <v>49</v>
      </c>
      <c r="I985" s="15">
        <v>5497826.9469809989</v>
      </c>
      <c r="J985" s="15">
        <v>12057.923350000001</v>
      </c>
      <c r="K985" s="15">
        <v>3485.7454600000001</v>
      </c>
      <c r="L985" s="15">
        <v>30056.332110000003</v>
      </c>
      <c r="M985" s="15">
        <v>14304.445217000321</v>
      </c>
      <c r="N985" s="15">
        <v>5520703.5700879991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</row>
    <row r="986" spans="1:19" x14ac:dyDescent="0.25">
      <c r="A986" s="12">
        <v>2020</v>
      </c>
      <c r="B986" s="8" t="s">
        <v>22</v>
      </c>
      <c r="C986" s="13">
        <v>1</v>
      </c>
      <c r="D986" s="13">
        <v>1</v>
      </c>
      <c r="E986" s="78">
        <v>0</v>
      </c>
      <c r="F986" s="104" t="s">
        <v>61</v>
      </c>
      <c r="G986" s="104" t="s">
        <v>62</v>
      </c>
      <c r="H986" s="104" t="s">
        <v>63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</row>
    <row r="987" spans="1:19" x14ac:dyDescent="0.25">
      <c r="A987" s="12">
        <v>2020</v>
      </c>
      <c r="B987" s="8" t="s">
        <v>22</v>
      </c>
      <c r="C987" s="13">
        <v>1</v>
      </c>
      <c r="D987" s="13">
        <v>1</v>
      </c>
      <c r="E987" s="78">
        <v>0</v>
      </c>
      <c r="F987" s="104" t="s">
        <v>61</v>
      </c>
      <c r="G987" s="104" t="s">
        <v>62</v>
      </c>
      <c r="H987" s="104" t="s">
        <v>58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</row>
    <row r="988" spans="1:19" x14ac:dyDescent="0.25">
      <c r="A988" s="12">
        <v>2020</v>
      </c>
      <c r="B988" s="8" t="s">
        <v>22</v>
      </c>
      <c r="C988" s="13">
        <v>1</v>
      </c>
      <c r="D988" s="13">
        <v>0</v>
      </c>
      <c r="E988" s="78">
        <v>0</v>
      </c>
      <c r="F988" s="104" t="s">
        <v>61</v>
      </c>
      <c r="G988" s="104" t="s">
        <v>62</v>
      </c>
      <c r="H988" s="104" t="s">
        <v>64</v>
      </c>
      <c r="I988" s="15">
        <v>3.3000000000000003E-5</v>
      </c>
      <c r="J988" s="15">
        <v>0</v>
      </c>
      <c r="K988" s="15">
        <v>0</v>
      </c>
      <c r="L988" s="15">
        <v>0</v>
      </c>
      <c r="M988" s="15">
        <v>2.9999999999999984E-6</v>
      </c>
      <c r="N988" s="15">
        <v>3.6000000000000001E-5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</row>
    <row r="989" spans="1:19" x14ac:dyDescent="0.25">
      <c r="A989" s="12">
        <v>2020</v>
      </c>
      <c r="B989" s="8" t="s">
        <v>22</v>
      </c>
      <c r="C989" s="13">
        <v>1</v>
      </c>
      <c r="D989" s="13">
        <v>1</v>
      </c>
      <c r="E989" s="78">
        <v>0</v>
      </c>
      <c r="F989" s="104" t="s">
        <v>61</v>
      </c>
      <c r="G989" s="104" t="s">
        <v>62</v>
      </c>
      <c r="H989" s="104" t="s">
        <v>65</v>
      </c>
      <c r="I989" s="15">
        <v>88745.371694999994</v>
      </c>
      <c r="J989" s="15">
        <v>0</v>
      </c>
      <c r="K989" s="15">
        <v>0</v>
      </c>
      <c r="L989" s="15">
        <v>0</v>
      </c>
      <c r="M989" s="15">
        <v>2.0000152289867401E-6</v>
      </c>
      <c r="N989" s="15">
        <v>88745.37169700001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</row>
    <row r="990" spans="1:19" x14ac:dyDescent="0.25">
      <c r="A990" s="12">
        <v>2020</v>
      </c>
      <c r="B990" s="8" t="s">
        <v>22</v>
      </c>
      <c r="C990" s="13">
        <v>1</v>
      </c>
      <c r="D990" s="13">
        <v>1</v>
      </c>
      <c r="E990" s="78">
        <v>0</v>
      </c>
      <c r="F990" s="104" t="s">
        <v>61</v>
      </c>
      <c r="G990" s="104" t="s">
        <v>62</v>
      </c>
      <c r="H990" s="104" t="s">
        <v>66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</row>
    <row r="991" spans="1:19" x14ac:dyDescent="0.25">
      <c r="A991" s="12">
        <v>2020</v>
      </c>
      <c r="B991" s="8" t="s">
        <v>22</v>
      </c>
      <c r="C991" s="13">
        <v>1</v>
      </c>
      <c r="D991" s="13">
        <v>1</v>
      </c>
      <c r="E991" s="78">
        <v>0</v>
      </c>
      <c r="F991" s="104" t="s">
        <v>61</v>
      </c>
      <c r="G991" s="104" t="s">
        <v>62</v>
      </c>
      <c r="H991" s="104" t="s">
        <v>51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</row>
    <row r="992" spans="1:19" x14ac:dyDescent="0.25">
      <c r="A992" s="12">
        <v>2020</v>
      </c>
      <c r="B992" s="8" t="s">
        <v>22</v>
      </c>
      <c r="C992" s="13">
        <v>1</v>
      </c>
      <c r="D992" s="13">
        <v>0</v>
      </c>
      <c r="E992" s="78">
        <v>0</v>
      </c>
      <c r="F992" s="104" t="s">
        <v>61</v>
      </c>
      <c r="G992" s="104" t="s">
        <v>62</v>
      </c>
      <c r="H992" s="104" t="s">
        <v>67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25">
      <c r="A993" s="12">
        <v>2020</v>
      </c>
      <c r="B993" s="8" t="s">
        <v>22</v>
      </c>
      <c r="C993" s="13">
        <v>1</v>
      </c>
      <c r="D993" s="13">
        <v>1</v>
      </c>
      <c r="E993" s="78">
        <v>1</v>
      </c>
      <c r="F993" s="104" t="s">
        <v>61</v>
      </c>
      <c r="G993" s="104" t="s">
        <v>62</v>
      </c>
      <c r="H993" s="104" t="s">
        <v>56</v>
      </c>
      <c r="I993" s="15">
        <v>1831.6350830000001</v>
      </c>
      <c r="J993" s="15">
        <v>0</v>
      </c>
      <c r="K993" s="15">
        <v>0</v>
      </c>
      <c r="L993" s="15">
        <v>0</v>
      </c>
      <c r="M993" s="15">
        <v>91.023054999999658</v>
      </c>
      <c r="N993" s="15">
        <v>1922.6581379999998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</row>
    <row r="994" spans="1:19" x14ac:dyDescent="0.25">
      <c r="A994" s="12">
        <v>2020</v>
      </c>
      <c r="B994" s="8" t="s">
        <v>22</v>
      </c>
      <c r="C994" s="13">
        <v>1</v>
      </c>
      <c r="D994" s="13">
        <v>1</v>
      </c>
      <c r="E994" s="78">
        <v>0</v>
      </c>
      <c r="F994" s="104" t="s">
        <v>61</v>
      </c>
      <c r="G994" s="104" t="s">
        <v>62</v>
      </c>
      <c r="H994" s="104" t="s">
        <v>68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25">
      <c r="A995" s="12">
        <v>2020</v>
      </c>
      <c r="B995" s="8" t="s">
        <v>22</v>
      </c>
      <c r="C995" s="13">
        <v>1</v>
      </c>
      <c r="D995" s="13">
        <v>1</v>
      </c>
      <c r="E995" s="78">
        <v>0</v>
      </c>
      <c r="F995" s="104" t="s">
        <v>61</v>
      </c>
      <c r="G995" s="104" t="s">
        <v>62</v>
      </c>
      <c r="H995" s="104" t="s">
        <v>69</v>
      </c>
      <c r="I995" s="15">
        <v>505.60657700000002</v>
      </c>
      <c r="J995" s="15">
        <v>0</v>
      </c>
      <c r="K995" s="15">
        <v>45.137999999999998</v>
      </c>
      <c r="L995" s="15">
        <v>11.506228999999999</v>
      </c>
      <c r="M995" s="15">
        <v>23.118104999999957</v>
      </c>
      <c r="N995" s="15">
        <v>483.586682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25">
      <c r="A996" s="12">
        <v>2020</v>
      </c>
      <c r="B996" s="8" t="s">
        <v>22</v>
      </c>
      <c r="C996" s="13">
        <v>1</v>
      </c>
      <c r="D996" s="13">
        <v>1</v>
      </c>
      <c r="E996" s="78">
        <v>0</v>
      </c>
      <c r="F996" s="104" t="s">
        <v>61</v>
      </c>
      <c r="G996" s="104" t="s">
        <v>62</v>
      </c>
      <c r="H996" s="104" t="s">
        <v>70</v>
      </c>
      <c r="I996" s="15">
        <v>124938.187253</v>
      </c>
      <c r="J996" s="15">
        <v>0</v>
      </c>
      <c r="K996" s="15">
        <v>0</v>
      </c>
      <c r="L996" s="15">
        <v>0</v>
      </c>
      <c r="M996" s="15">
        <v>740.96134700000403</v>
      </c>
      <c r="N996" s="15">
        <v>125679.1486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</row>
    <row r="997" spans="1:19" x14ac:dyDescent="0.25">
      <c r="A997" s="12">
        <v>2020</v>
      </c>
      <c r="B997" s="8" t="s">
        <v>22</v>
      </c>
      <c r="C997" s="13">
        <v>1</v>
      </c>
      <c r="D997" s="13">
        <v>1</v>
      </c>
      <c r="E997" s="78">
        <v>0</v>
      </c>
      <c r="F997" s="104" t="s">
        <v>61</v>
      </c>
      <c r="G997" s="104" t="s">
        <v>62</v>
      </c>
      <c r="H997" s="104" t="s">
        <v>71</v>
      </c>
      <c r="I997" s="15">
        <v>14859.480119999998</v>
      </c>
      <c r="J997" s="15">
        <v>0</v>
      </c>
      <c r="K997" s="15">
        <v>0</v>
      </c>
      <c r="L997" s="15">
        <v>0</v>
      </c>
      <c r="M997" s="15">
        <v>0</v>
      </c>
      <c r="N997" s="15">
        <v>14859.480119999998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</row>
    <row r="998" spans="1:19" x14ac:dyDescent="0.25">
      <c r="A998" s="12">
        <v>2020</v>
      </c>
      <c r="B998" s="8" t="s">
        <v>22</v>
      </c>
      <c r="C998" s="13">
        <v>1</v>
      </c>
      <c r="D998" s="13">
        <v>1</v>
      </c>
      <c r="E998" s="78">
        <v>0</v>
      </c>
      <c r="F998" s="104" t="s">
        <v>61</v>
      </c>
      <c r="G998" s="104" t="s">
        <v>62</v>
      </c>
      <c r="H998" s="104" t="s">
        <v>72</v>
      </c>
      <c r="I998" s="15">
        <v>74295.472305999996</v>
      </c>
      <c r="J998" s="15">
        <v>0</v>
      </c>
      <c r="K998" s="15">
        <v>0</v>
      </c>
      <c r="L998" s="15">
        <v>0</v>
      </c>
      <c r="M998" s="15">
        <v>895.12617200000386</v>
      </c>
      <c r="N998" s="15">
        <v>75190.598478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</row>
    <row r="999" spans="1:19" x14ac:dyDescent="0.25">
      <c r="A999" s="12">
        <v>2020</v>
      </c>
      <c r="B999" s="8" t="s">
        <v>22</v>
      </c>
      <c r="C999" s="13">
        <v>1</v>
      </c>
      <c r="D999" s="13">
        <v>1</v>
      </c>
      <c r="E999" s="78">
        <v>0</v>
      </c>
      <c r="F999" s="104" t="s">
        <v>61</v>
      </c>
      <c r="G999" s="104" t="s">
        <v>62</v>
      </c>
      <c r="H999" s="104" t="s">
        <v>73</v>
      </c>
      <c r="I999" s="15">
        <v>72934.513180000009</v>
      </c>
      <c r="J999" s="15">
        <v>0</v>
      </c>
      <c r="K999" s="15">
        <v>0</v>
      </c>
      <c r="L999" s="15">
        <v>0</v>
      </c>
      <c r="M999" s="15">
        <v>0</v>
      </c>
      <c r="N999" s="15">
        <v>72934.513180000009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</row>
    <row r="1000" spans="1:19" x14ac:dyDescent="0.25">
      <c r="A1000" s="12">
        <v>2020</v>
      </c>
      <c r="B1000" s="8" t="s">
        <v>22</v>
      </c>
      <c r="C1000" s="13">
        <v>1</v>
      </c>
      <c r="D1000" s="13">
        <v>1</v>
      </c>
      <c r="E1000" s="78">
        <v>0</v>
      </c>
      <c r="F1000" s="104" t="s">
        <v>61</v>
      </c>
      <c r="G1000" s="104" t="s">
        <v>62</v>
      </c>
      <c r="H1000" s="104" t="s">
        <v>74</v>
      </c>
      <c r="I1000" s="15">
        <v>57169.475592000003</v>
      </c>
      <c r="J1000" s="15">
        <v>0</v>
      </c>
      <c r="K1000" s="15">
        <v>0</v>
      </c>
      <c r="L1000" s="15">
        <v>0</v>
      </c>
      <c r="M1000" s="15">
        <v>2.0000006770715117E-6</v>
      </c>
      <c r="N1000" s="15">
        <v>57169.475594000003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</row>
    <row r="1001" spans="1:19" x14ac:dyDescent="0.25">
      <c r="A1001" s="12">
        <v>2020</v>
      </c>
      <c r="B1001" s="8" t="s">
        <v>22</v>
      </c>
      <c r="C1001" s="13">
        <v>1</v>
      </c>
      <c r="D1001" s="13">
        <v>1</v>
      </c>
      <c r="E1001" s="78">
        <v>0</v>
      </c>
      <c r="F1001" s="104" t="s">
        <v>61</v>
      </c>
      <c r="G1001" s="104" t="s">
        <v>62</v>
      </c>
      <c r="H1001" s="104" t="s">
        <v>60</v>
      </c>
      <c r="I1001" s="15">
        <v>27089.94182</v>
      </c>
      <c r="J1001" s="15">
        <v>0</v>
      </c>
      <c r="K1001" s="15">
        <v>0</v>
      </c>
      <c r="L1001" s="15">
        <v>308.67570000000001</v>
      </c>
      <c r="M1001" s="15">
        <v>0</v>
      </c>
      <c r="N1001" s="15">
        <v>27089.94182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</row>
    <row r="1002" spans="1:19" x14ac:dyDescent="0.25">
      <c r="A1002" s="12">
        <v>2020</v>
      </c>
      <c r="B1002" s="8" t="s">
        <v>22</v>
      </c>
      <c r="C1002" s="13">
        <v>1</v>
      </c>
      <c r="D1002" s="13">
        <v>1</v>
      </c>
      <c r="E1002" s="78">
        <v>0</v>
      </c>
      <c r="F1002" s="104" t="s">
        <v>61</v>
      </c>
      <c r="G1002" s="104" t="s">
        <v>62</v>
      </c>
      <c r="H1002" s="104" t="s">
        <v>75</v>
      </c>
      <c r="I1002" s="15">
        <v>2.1999999999999999E-5</v>
      </c>
      <c r="J1002" s="15">
        <v>0</v>
      </c>
      <c r="K1002" s="15">
        <v>0</v>
      </c>
      <c r="L1002" s="15">
        <v>0</v>
      </c>
      <c r="M1002" s="15">
        <v>2.0000000000000012E-6</v>
      </c>
      <c r="N1002" s="15">
        <v>2.4000000000000001E-5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</row>
    <row r="1003" spans="1:19" x14ac:dyDescent="0.25">
      <c r="A1003" s="12">
        <v>2020</v>
      </c>
      <c r="B1003" s="8" t="s">
        <v>22</v>
      </c>
      <c r="C1003" s="13">
        <v>1</v>
      </c>
      <c r="D1003" s="13">
        <v>1</v>
      </c>
      <c r="E1003" s="78">
        <v>0</v>
      </c>
      <c r="F1003" s="104" t="s">
        <v>61</v>
      </c>
      <c r="G1003" s="104" t="s">
        <v>62</v>
      </c>
      <c r="H1003" s="104" t="s">
        <v>76</v>
      </c>
      <c r="I1003" s="15">
        <v>2318.68525</v>
      </c>
      <c r="J1003" s="15">
        <v>0</v>
      </c>
      <c r="K1003" s="15">
        <v>0</v>
      </c>
      <c r="L1003" s="15">
        <v>0</v>
      </c>
      <c r="M1003" s="15">
        <v>115.22699999999986</v>
      </c>
      <c r="N1003" s="15">
        <v>2433.9122499999999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</row>
    <row r="1004" spans="1:19" x14ac:dyDescent="0.25">
      <c r="A1004" s="12">
        <v>2020</v>
      </c>
      <c r="B1004" s="8" t="s">
        <v>22</v>
      </c>
      <c r="C1004" s="13">
        <v>1</v>
      </c>
      <c r="D1004" s="13">
        <v>1</v>
      </c>
      <c r="E1004" s="78">
        <v>1</v>
      </c>
      <c r="F1004" s="104" t="s">
        <v>77</v>
      </c>
      <c r="G1004" s="104" t="s">
        <v>78</v>
      </c>
      <c r="H1004" s="104" t="s">
        <v>49</v>
      </c>
      <c r="I1004" s="15">
        <v>861.58774999999991</v>
      </c>
      <c r="J1004" s="15">
        <v>0</v>
      </c>
      <c r="K1004" s="15">
        <v>0</v>
      </c>
      <c r="L1004" s="15">
        <v>0</v>
      </c>
      <c r="M1004" s="15">
        <v>0</v>
      </c>
      <c r="N1004" s="15">
        <v>861.58774999999991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</row>
    <row r="1005" spans="1:19" x14ac:dyDescent="0.25">
      <c r="A1005" s="12">
        <v>2020</v>
      </c>
      <c r="B1005" s="8" t="s">
        <v>22</v>
      </c>
      <c r="C1005" s="13">
        <v>1</v>
      </c>
      <c r="D1005" s="13">
        <v>1</v>
      </c>
      <c r="E1005" s="78">
        <v>1</v>
      </c>
      <c r="F1005" s="104" t="s">
        <v>77</v>
      </c>
      <c r="G1005" s="104" t="s">
        <v>79</v>
      </c>
      <c r="H1005" s="104" t="s">
        <v>49</v>
      </c>
      <c r="I1005" s="15">
        <v>39104.731916999997</v>
      </c>
      <c r="J1005" s="15">
        <v>0</v>
      </c>
      <c r="K1005" s="15">
        <v>0</v>
      </c>
      <c r="L1005" s="15">
        <v>0</v>
      </c>
      <c r="M1005" s="15">
        <v>1199.259238000006</v>
      </c>
      <c r="N1005" s="15">
        <v>40303.991155000003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</row>
    <row r="1006" spans="1:19" x14ac:dyDescent="0.25">
      <c r="A1006" s="12">
        <v>2020</v>
      </c>
      <c r="B1006" s="8" t="s">
        <v>22</v>
      </c>
      <c r="C1006" s="13">
        <v>1</v>
      </c>
      <c r="D1006" s="13">
        <v>1</v>
      </c>
      <c r="E1006" s="78">
        <v>1</v>
      </c>
      <c r="F1006" s="104" t="s">
        <v>77</v>
      </c>
      <c r="G1006" s="104" t="s">
        <v>80</v>
      </c>
      <c r="H1006" s="104" t="s">
        <v>49</v>
      </c>
      <c r="I1006" s="15">
        <v>204888.88887999998</v>
      </c>
      <c r="J1006" s="15">
        <v>0</v>
      </c>
      <c r="K1006" s="15">
        <v>40977.777780000004</v>
      </c>
      <c r="L1006" s="15">
        <v>2399.4936200000002</v>
      </c>
      <c r="M1006" s="15">
        <v>0</v>
      </c>
      <c r="N1006" s="15">
        <v>163911.11109999998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</row>
    <row r="1007" spans="1:19" x14ac:dyDescent="0.25">
      <c r="A1007" s="12">
        <v>2020</v>
      </c>
      <c r="B1007" s="8" t="s">
        <v>22</v>
      </c>
      <c r="C1007" s="13">
        <v>1</v>
      </c>
      <c r="D1007" s="13">
        <v>1</v>
      </c>
      <c r="E1007" s="78">
        <v>1</v>
      </c>
      <c r="F1007" s="104" t="s">
        <v>77</v>
      </c>
      <c r="G1007" s="104" t="s">
        <v>81</v>
      </c>
      <c r="H1007" s="104" t="s">
        <v>49</v>
      </c>
      <c r="I1007" s="15">
        <v>2038011.7030000002</v>
      </c>
      <c r="J1007" s="15">
        <v>0</v>
      </c>
      <c r="K1007" s="15">
        <v>0</v>
      </c>
      <c r="L1007" s="15">
        <v>0</v>
      </c>
      <c r="M1007" s="15">
        <v>55239.541499999817</v>
      </c>
      <c r="N1007" s="15">
        <v>2093251.2445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</row>
    <row r="1008" spans="1:19" x14ac:dyDescent="0.25">
      <c r="A1008" s="12">
        <v>2020</v>
      </c>
      <c r="B1008" s="8" t="s">
        <v>22</v>
      </c>
      <c r="C1008" s="13">
        <v>1</v>
      </c>
      <c r="D1008" s="13">
        <v>0</v>
      </c>
      <c r="E1008" s="78">
        <v>0</v>
      </c>
      <c r="F1008" s="104" t="s">
        <v>77</v>
      </c>
      <c r="G1008" s="104" t="s">
        <v>81</v>
      </c>
      <c r="H1008" s="104" t="s">
        <v>67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</row>
    <row r="1009" spans="1:19" x14ac:dyDescent="0.25">
      <c r="A1009" s="12">
        <v>2020</v>
      </c>
      <c r="B1009" s="8" t="s">
        <v>22</v>
      </c>
      <c r="C1009" s="13">
        <v>1</v>
      </c>
      <c r="D1009" s="13">
        <v>1</v>
      </c>
      <c r="E1009" s="78">
        <v>1</v>
      </c>
      <c r="F1009" s="104" t="s">
        <v>82</v>
      </c>
      <c r="G1009" s="104" t="s">
        <v>83</v>
      </c>
      <c r="H1009" s="104" t="s">
        <v>49</v>
      </c>
      <c r="I1009" s="15">
        <v>12343</v>
      </c>
      <c r="J1009" s="15">
        <v>0</v>
      </c>
      <c r="K1009" s="15">
        <v>0</v>
      </c>
      <c r="L1009" s="15">
        <v>39.305</v>
      </c>
      <c r="M1009" s="15">
        <v>0</v>
      </c>
      <c r="N1009" s="15">
        <v>12343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</row>
    <row r="1010" spans="1:19" x14ac:dyDescent="0.25">
      <c r="A1010" s="12">
        <v>2020</v>
      </c>
      <c r="B1010" s="8" t="s">
        <v>22</v>
      </c>
      <c r="C1010" s="13">
        <v>1</v>
      </c>
      <c r="D1010" s="13">
        <v>1</v>
      </c>
      <c r="E1010" s="78">
        <v>1</v>
      </c>
      <c r="F1010" s="104" t="s">
        <v>82</v>
      </c>
      <c r="G1010" s="104" t="s">
        <v>84</v>
      </c>
      <c r="H1010" s="104" t="s">
        <v>49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</row>
    <row r="1011" spans="1:19" x14ac:dyDescent="0.25">
      <c r="A1011" s="12">
        <v>2020</v>
      </c>
      <c r="B1011" s="8" t="s">
        <v>22</v>
      </c>
      <c r="C1011" s="13">
        <v>1</v>
      </c>
      <c r="D1011" s="13">
        <v>1</v>
      </c>
      <c r="E1011" s="78">
        <v>1</v>
      </c>
      <c r="F1011" s="104" t="s">
        <v>82</v>
      </c>
      <c r="G1011" s="104" t="s">
        <v>85</v>
      </c>
      <c r="H1011" s="104" t="s">
        <v>49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</row>
    <row r="1012" spans="1:19" x14ac:dyDescent="0.25">
      <c r="A1012" s="12">
        <v>2020</v>
      </c>
      <c r="B1012" s="8" t="s">
        <v>22</v>
      </c>
      <c r="C1012" s="13">
        <v>1</v>
      </c>
      <c r="D1012" s="13">
        <v>1</v>
      </c>
      <c r="E1012" s="78">
        <v>1</v>
      </c>
      <c r="F1012" s="104" t="s">
        <v>77</v>
      </c>
      <c r="G1012" s="104" t="s">
        <v>86</v>
      </c>
      <c r="H1012" s="104" t="s">
        <v>49</v>
      </c>
      <c r="I1012" s="15">
        <v>5505621.5609590001</v>
      </c>
      <c r="J1012" s="15">
        <v>83857.02966</v>
      </c>
      <c r="K1012" s="15">
        <v>46140.197736000009</v>
      </c>
      <c r="L1012" s="15">
        <v>11290.894999999999</v>
      </c>
      <c r="M1012" s="15">
        <v>5.6253040004521608</v>
      </c>
      <c r="N1012" s="15">
        <v>5543344.0181870004</v>
      </c>
      <c r="O1012" s="6">
        <v>0</v>
      </c>
      <c r="P1012" s="6">
        <v>0</v>
      </c>
      <c r="Q1012" s="6">
        <v>0</v>
      </c>
      <c r="R1012" s="6">
        <v>0</v>
      </c>
      <c r="S1012" s="6">
        <v>13.999829999999999</v>
      </c>
    </row>
    <row r="1013" spans="1:19" x14ac:dyDescent="0.25">
      <c r="A1013" s="12">
        <v>2020</v>
      </c>
      <c r="B1013" s="8" t="s">
        <v>22</v>
      </c>
      <c r="C1013" s="13">
        <v>1</v>
      </c>
      <c r="D1013" s="13">
        <v>1</v>
      </c>
      <c r="E1013" s="78">
        <v>0</v>
      </c>
      <c r="F1013" s="104" t="s">
        <v>77</v>
      </c>
      <c r="G1013" s="104" t="s">
        <v>86</v>
      </c>
      <c r="H1013" s="104" t="s">
        <v>73</v>
      </c>
      <c r="I1013" s="15">
        <v>-4.4999999999999996E-5</v>
      </c>
      <c r="J1013" s="15">
        <v>0</v>
      </c>
      <c r="K1013" s="15">
        <v>0</v>
      </c>
      <c r="L1013" s="15">
        <v>0</v>
      </c>
      <c r="M1013" s="15">
        <v>-2.0000000000000012E-6</v>
      </c>
      <c r="N1013" s="15">
        <v>-4.6999999999999997E-5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</row>
    <row r="1014" spans="1:19" x14ac:dyDescent="0.25">
      <c r="A1014" s="12">
        <v>2020</v>
      </c>
      <c r="B1014" s="8" t="s">
        <v>22</v>
      </c>
      <c r="C1014" s="13">
        <v>1</v>
      </c>
      <c r="D1014" s="13">
        <v>1</v>
      </c>
      <c r="E1014" s="78">
        <v>0</v>
      </c>
      <c r="F1014" s="104" t="s">
        <v>77</v>
      </c>
      <c r="G1014" s="104" t="s">
        <v>86</v>
      </c>
      <c r="H1014" s="104" t="s">
        <v>87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</row>
    <row r="1015" spans="1:19" x14ac:dyDescent="0.25">
      <c r="A1015" s="12">
        <v>2020</v>
      </c>
      <c r="B1015" s="8" t="s">
        <v>22</v>
      </c>
      <c r="C1015" s="13">
        <v>1</v>
      </c>
      <c r="D1015" s="13">
        <v>0</v>
      </c>
      <c r="E1015" s="78">
        <v>0</v>
      </c>
      <c r="F1015" s="104" t="s">
        <v>77</v>
      </c>
      <c r="G1015" s="104" t="s">
        <v>86</v>
      </c>
      <c r="H1015" s="104" t="s">
        <v>67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</row>
    <row r="1016" spans="1:19" x14ac:dyDescent="0.25">
      <c r="A1016" s="12">
        <v>2020</v>
      </c>
      <c r="B1016" s="8" t="s">
        <v>22</v>
      </c>
      <c r="C1016" s="13">
        <v>1</v>
      </c>
      <c r="D1016" s="13">
        <v>1</v>
      </c>
      <c r="E1016" s="78">
        <v>0</v>
      </c>
      <c r="F1016" s="104" t="s">
        <v>77</v>
      </c>
      <c r="G1016" s="104" t="s">
        <v>86</v>
      </c>
      <c r="H1016" s="104" t="s">
        <v>51</v>
      </c>
      <c r="I1016" s="15">
        <v>19108.54607</v>
      </c>
      <c r="J1016" s="15">
        <v>0</v>
      </c>
      <c r="K1016" s="15">
        <v>0</v>
      </c>
      <c r="L1016" s="15">
        <v>0</v>
      </c>
      <c r="M1016" s="15">
        <v>0</v>
      </c>
      <c r="N1016" s="15">
        <v>19108.54607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</row>
    <row r="1017" spans="1:19" x14ac:dyDescent="0.25">
      <c r="A1017" s="12">
        <v>2020</v>
      </c>
      <c r="B1017" s="8" t="s">
        <v>22</v>
      </c>
      <c r="C1017" s="13">
        <v>1</v>
      </c>
      <c r="D1017" s="13">
        <v>0</v>
      </c>
      <c r="E1017" s="78">
        <v>0</v>
      </c>
      <c r="F1017" s="104" t="s">
        <v>77</v>
      </c>
      <c r="G1017" s="104" t="s">
        <v>86</v>
      </c>
      <c r="H1017" s="104" t="s">
        <v>57</v>
      </c>
      <c r="I1017" s="15">
        <v>907.50144899999998</v>
      </c>
      <c r="J1017" s="15">
        <v>0</v>
      </c>
      <c r="K1017" s="15">
        <v>0</v>
      </c>
      <c r="L1017" s="15">
        <v>0</v>
      </c>
      <c r="M1017" s="15">
        <v>0</v>
      </c>
      <c r="N1017" s="15">
        <v>907.50144899999998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</row>
    <row r="1018" spans="1:19" x14ac:dyDescent="0.25">
      <c r="A1018" s="12">
        <v>2020</v>
      </c>
      <c r="B1018" s="8" t="s">
        <v>22</v>
      </c>
      <c r="C1018" s="13">
        <v>1</v>
      </c>
      <c r="D1018" s="13">
        <v>0</v>
      </c>
      <c r="E1018" s="78">
        <v>0</v>
      </c>
      <c r="F1018" s="104" t="s">
        <v>77</v>
      </c>
      <c r="G1018" s="104" t="s">
        <v>86</v>
      </c>
      <c r="H1018" s="104" t="s">
        <v>88</v>
      </c>
      <c r="I1018" s="15">
        <v>0</v>
      </c>
      <c r="J1018" s="15">
        <v>50000</v>
      </c>
      <c r="K1018" s="15">
        <v>0</v>
      </c>
      <c r="L1018" s="15">
        <v>0</v>
      </c>
      <c r="M1018" s="15">
        <v>0</v>
      </c>
      <c r="N1018" s="15">
        <v>50000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</row>
    <row r="1019" spans="1:19" x14ac:dyDescent="0.25">
      <c r="A1019" s="12">
        <v>2020</v>
      </c>
      <c r="B1019" s="8" t="s">
        <v>22</v>
      </c>
      <c r="C1019" s="13">
        <v>1</v>
      </c>
      <c r="D1019" s="13">
        <v>0</v>
      </c>
      <c r="E1019" s="78">
        <v>0</v>
      </c>
      <c r="F1019" s="104" t="s">
        <v>77</v>
      </c>
      <c r="G1019" s="104" t="s">
        <v>86</v>
      </c>
      <c r="H1019" s="104" t="s">
        <v>64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</row>
    <row r="1020" spans="1:19" x14ac:dyDescent="0.25">
      <c r="A1020" s="12">
        <v>2020</v>
      </c>
      <c r="B1020" s="8" t="s">
        <v>22</v>
      </c>
      <c r="C1020" s="13">
        <v>1</v>
      </c>
      <c r="D1020" s="13">
        <v>1</v>
      </c>
      <c r="E1020" s="78">
        <v>0</v>
      </c>
      <c r="F1020" s="104" t="s">
        <v>77</v>
      </c>
      <c r="G1020" s="104" t="s">
        <v>86</v>
      </c>
      <c r="H1020" s="104" t="s">
        <v>74</v>
      </c>
      <c r="I1020" s="15">
        <v>63896.832206999999</v>
      </c>
      <c r="J1020" s="15">
        <v>0</v>
      </c>
      <c r="K1020" s="15">
        <v>0</v>
      </c>
      <c r="L1020" s="15">
        <v>216.56010999999998</v>
      </c>
      <c r="M1020" s="15">
        <v>5.0000016926787794E-6</v>
      </c>
      <c r="N1020" s="15">
        <v>63896.832212000001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</row>
    <row r="1021" spans="1:19" x14ac:dyDescent="0.25">
      <c r="A1021" s="12">
        <v>2020</v>
      </c>
      <c r="B1021" s="8" t="s">
        <v>22</v>
      </c>
      <c r="C1021" s="13">
        <v>1</v>
      </c>
      <c r="D1021" s="13">
        <v>1</v>
      </c>
      <c r="E1021" s="78">
        <v>0</v>
      </c>
      <c r="F1021" s="104" t="s">
        <v>77</v>
      </c>
      <c r="G1021" s="104" t="s">
        <v>86</v>
      </c>
      <c r="H1021" s="104" t="s">
        <v>65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-1.3552527156068805E-20</v>
      </c>
      <c r="N1021" s="15">
        <v>-1.2000000000000007E-5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</row>
    <row r="1022" spans="1:19" x14ac:dyDescent="0.25">
      <c r="A1022" s="12">
        <v>2020</v>
      </c>
      <c r="B1022" s="8" t="s">
        <v>22</v>
      </c>
      <c r="C1022" s="13">
        <v>1</v>
      </c>
      <c r="D1022" s="13">
        <v>1</v>
      </c>
      <c r="E1022" s="78">
        <v>0</v>
      </c>
      <c r="F1022" s="104" t="s">
        <v>77</v>
      </c>
      <c r="G1022" s="104" t="s">
        <v>86</v>
      </c>
      <c r="H1022" s="104" t="s">
        <v>89</v>
      </c>
      <c r="I1022" s="15">
        <v>38725.664486000001</v>
      </c>
      <c r="J1022" s="15">
        <v>0</v>
      </c>
      <c r="K1022" s="15">
        <v>0</v>
      </c>
      <c r="L1022" s="15">
        <v>0</v>
      </c>
      <c r="M1022" s="15">
        <v>0</v>
      </c>
      <c r="N1022" s="15">
        <v>38725.664486000001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</row>
    <row r="1023" spans="1:19" x14ac:dyDescent="0.25">
      <c r="A1023" s="12">
        <v>2020</v>
      </c>
      <c r="B1023" s="8" t="s">
        <v>22</v>
      </c>
      <c r="C1023" s="13">
        <v>1</v>
      </c>
      <c r="D1023" s="13">
        <v>1</v>
      </c>
      <c r="E1023" s="78">
        <v>0</v>
      </c>
      <c r="F1023" s="104" t="s">
        <v>77</v>
      </c>
      <c r="G1023" s="104" t="s">
        <v>86</v>
      </c>
      <c r="H1023" s="104" t="s">
        <v>70</v>
      </c>
      <c r="I1023" s="15">
        <v>1313.6913009999998</v>
      </c>
      <c r="J1023" s="15">
        <v>0</v>
      </c>
      <c r="K1023" s="15">
        <v>1.91231</v>
      </c>
      <c r="L1023" s="15">
        <v>0.22947999999999999</v>
      </c>
      <c r="M1023" s="15">
        <v>0</v>
      </c>
      <c r="N1023" s="15">
        <v>1311.7789909999999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</row>
    <row r="1024" spans="1:19" x14ac:dyDescent="0.25">
      <c r="A1024" s="12">
        <v>2020</v>
      </c>
      <c r="B1024" s="8" t="s">
        <v>22</v>
      </c>
      <c r="C1024" s="13">
        <v>1</v>
      </c>
      <c r="D1024" s="13">
        <v>1</v>
      </c>
      <c r="E1024" s="78">
        <v>1</v>
      </c>
      <c r="F1024" s="104" t="s">
        <v>77</v>
      </c>
      <c r="G1024" s="104" t="s">
        <v>86</v>
      </c>
      <c r="H1024" s="104" t="s">
        <v>90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</row>
    <row r="1025" spans="1:19" x14ac:dyDescent="0.25">
      <c r="A1025" s="12">
        <v>2020</v>
      </c>
      <c r="B1025" s="8" t="s">
        <v>22</v>
      </c>
      <c r="C1025" s="13">
        <v>1</v>
      </c>
      <c r="D1025" s="13">
        <v>1</v>
      </c>
      <c r="E1025" s="78">
        <v>1</v>
      </c>
      <c r="F1025" s="104" t="s">
        <v>77</v>
      </c>
      <c r="G1025" s="104" t="s">
        <v>86</v>
      </c>
      <c r="H1025" s="104" t="s">
        <v>91</v>
      </c>
      <c r="I1025" s="15">
        <v>3359.2350240000001</v>
      </c>
      <c r="J1025" s="15">
        <v>0</v>
      </c>
      <c r="K1025" s="15">
        <v>479.89071999999999</v>
      </c>
      <c r="L1025" s="15">
        <v>33.517650000000003</v>
      </c>
      <c r="M1025" s="15">
        <v>9.9999988378840499E-7</v>
      </c>
      <c r="N1025" s="15">
        <v>2879.3443050000001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</row>
    <row r="1026" spans="1:19" x14ac:dyDescent="0.25">
      <c r="A1026" s="12">
        <v>2020</v>
      </c>
      <c r="B1026" s="8" t="s">
        <v>22</v>
      </c>
      <c r="C1026" s="13">
        <v>1</v>
      </c>
      <c r="D1026" s="13">
        <v>1</v>
      </c>
      <c r="E1026" s="78">
        <v>0</v>
      </c>
      <c r="F1026" s="104" t="s">
        <v>77</v>
      </c>
      <c r="G1026" s="104" t="s">
        <v>86</v>
      </c>
      <c r="H1026" s="104" t="s">
        <v>92</v>
      </c>
      <c r="I1026" s="15">
        <v>3185.0509099999999</v>
      </c>
      <c r="J1026" s="15">
        <v>0</v>
      </c>
      <c r="K1026" s="15">
        <v>0</v>
      </c>
      <c r="L1026" s="15">
        <v>0</v>
      </c>
      <c r="M1026" s="15">
        <v>0</v>
      </c>
      <c r="N1026" s="15">
        <v>3185.0509099999999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</row>
    <row r="1027" spans="1:19" x14ac:dyDescent="0.25">
      <c r="A1027" s="12">
        <v>2020</v>
      </c>
      <c r="B1027" s="8" t="s">
        <v>22</v>
      </c>
      <c r="C1027" s="13">
        <v>1</v>
      </c>
      <c r="D1027" s="13">
        <v>1</v>
      </c>
      <c r="E1027" s="78">
        <v>0</v>
      </c>
      <c r="F1027" s="104" t="s">
        <v>77</v>
      </c>
      <c r="G1027" s="104" t="s">
        <v>86</v>
      </c>
      <c r="H1027" s="104" t="s">
        <v>93</v>
      </c>
      <c r="I1027" s="15">
        <v>13500</v>
      </c>
      <c r="J1027" s="15">
        <v>0</v>
      </c>
      <c r="K1027" s="15">
        <v>0</v>
      </c>
      <c r="L1027" s="15">
        <v>0</v>
      </c>
      <c r="M1027" s="15">
        <v>0</v>
      </c>
      <c r="N1027" s="15">
        <v>13500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</row>
    <row r="1028" spans="1:19" x14ac:dyDescent="0.25">
      <c r="A1028" s="12">
        <v>2020</v>
      </c>
      <c r="B1028" s="8" t="s">
        <v>22</v>
      </c>
      <c r="C1028" s="13">
        <v>1</v>
      </c>
      <c r="D1028" s="13">
        <v>1</v>
      </c>
      <c r="E1028" s="78">
        <v>0</v>
      </c>
      <c r="F1028" s="104" t="s">
        <v>77</v>
      </c>
      <c r="G1028" s="104" t="s">
        <v>86</v>
      </c>
      <c r="H1028" s="104" t="s">
        <v>53</v>
      </c>
      <c r="I1028" s="15">
        <v>24550.378929999999</v>
      </c>
      <c r="J1028" s="15">
        <v>0</v>
      </c>
      <c r="K1028" s="15">
        <v>0</v>
      </c>
      <c r="L1028" s="15">
        <v>0</v>
      </c>
      <c r="M1028" s="15">
        <v>0</v>
      </c>
      <c r="N1028" s="15">
        <v>24550.378929999999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</row>
    <row r="1029" spans="1:19" x14ac:dyDescent="0.25">
      <c r="A1029" s="12">
        <v>2020</v>
      </c>
      <c r="B1029" s="8" t="s">
        <v>22</v>
      </c>
      <c r="C1029" s="13">
        <v>1</v>
      </c>
      <c r="D1029" s="13">
        <v>1</v>
      </c>
      <c r="E1029" s="78">
        <v>1</v>
      </c>
      <c r="F1029" s="104" t="s">
        <v>77</v>
      </c>
      <c r="G1029" s="104" t="s">
        <v>94</v>
      </c>
      <c r="H1029" s="104" t="s">
        <v>49</v>
      </c>
      <c r="I1029" s="15">
        <v>3242289.5036339997</v>
      </c>
      <c r="J1029" s="15">
        <v>103323.67118999999</v>
      </c>
      <c r="K1029" s="15">
        <v>16264.83093</v>
      </c>
      <c r="L1029" s="15">
        <v>7320.3739999999998</v>
      </c>
      <c r="M1029" s="15">
        <v>0</v>
      </c>
      <c r="N1029" s="15">
        <v>3329348.3438939997</v>
      </c>
      <c r="O1029" s="6">
        <v>0</v>
      </c>
      <c r="P1029" s="6">
        <v>0</v>
      </c>
      <c r="Q1029" s="6">
        <v>0</v>
      </c>
      <c r="R1029" s="6">
        <v>0</v>
      </c>
      <c r="S1029" s="6">
        <v>314.56790000000001</v>
      </c>
    </row>
    <row r="1030" spans="1:19" x14ac:dyDescent="0.25">
      <c r="A1030" s="12">
        <v>2020</v>
      </c>
      <c r="B1030" s="8" t="s">
        <v>22</v>
      </c>
      <c r="C1030" s="13">
        <v>1</v>
      </c>
      <c r="D1030" s="13">
        <v>1</v>
      </c>
      <c r="E1030" s="78">
        <v>0</v>
      </c>
      <c r="F1030" s="104" t="s">
        <v>77</v>
      </c>
      <c r="G1030" s="104" t="s">
        <v>94</v>
      </c>
      <c r="H1030" s="104" t="s">
        <v>95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</row>
    <row r="1031" spans="1:19" x14ac:dyDescent="0.25">
      <c r="A1031" s="12">
        <v>2020</v>
      </c>
      <c r="B1031" s="8" t="s">
        <v>22</v>
      </c>
      <c r="C1031" s="13">
        <v>1</v>
      </c>
      <c r="D1031" s="13">
        <v>0</v>
      </c>
      <c r="E1031" s="78">
        <v>0</v>
      </c>
      <c r="F1031" s="104" t="s">
        <v>77</v>
      </c>
      <c r="G1031" s="104" t="s">
        <v>94</v>
      </c>
      <c r="H1031" s="104" t="s">
        <v>67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</row>
    <row r="1032" spans="1:19" x14ac:dyDescent="0.25">
      <c r="A1032" s="12">
        <v>2020</v>
      </c>
      <c r="B1032" s="8" t="s">
        <v>22</v>
      </c>
      <c r="C1032" s="13">
        <v>1</v>
      </c>
      <c r="D1032" s="13">
        <v>1</v>
      </c>
      <c r="E1032" s="78">
        <v>0</v>
      </c>
      <c r="F1032" s="104" t="s">
        <v>77</v>
      </c>
      <c r="G1032" s="104" t="s">
        <v>94</v>
      </c>
      <c r="H1032" s="104" t="s">
        <v>73</v>
      </c>
      <c r="I1032" s="15">
        <v>132480.97886100001</v>
      </c>
      <c r="J1032" s="15">
        <v>0</v>
      </c>
      <c r="K1032" s="15">
        <v>3333.333333</v>
      </c>
      <c r="L1032" s="15">
        <v>352.24583000000001</v>
      </c>
      <c r="M1032" s="15">
        <v>0</v>
      </c>
      <c r="N1032" s="15">
        <v>129147.64552800002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</row>
    <row r="1033" spans="1:19" x14ac:dyDescent="0.25">
      <c r="A1033" s="12">
        <v>2020</v>
      </c>
      <c r="B1033" s="8" t="s">
        <v>22</v>
      </c>
      <c r="C1033" s="13">
        <v>1</v>
      </c>
      <c r="D1033" s="13">
        <v>1</v>
      </c>
      <c r="E1033" s="78">
        <v>0</v>
      </c>
      <c r="F1033" s="104" t="s">
        <v>77</v>
      </c>
      <c r="G1033" s="104" t="s">
        <v>94</v>
      </c>
      <c r="H1033" s="104" t="s">
        <v>51</v>
      </c>
      <c r="I1033" s="15">
        <v>191771.879827</v>
      </c>
      <c r="J1033" s="15">
        <v>30000</v>
      </c>
      <c r="K1033" s="15">
        <v>4166.5512500000004</v>
      </c>
      <c r="L1033" s="15">
        <v>1172.8879899999999</v>
      </c>
      <c r="M1033" s="15">
        <v>0</v>
      </c>
      <c r="N1033" s="15">
        <v>217605.32857700001</v>
      </c>
      <c r="O1033" s="6">
        <v>0</v>
      </c>
      <c r="P1033" s="6">
        <v>0</v>
      </c>
      <c r="Q1033" s="6">
        <v>0</v>
      </c>
      <c r="R1033" s="6">
        <v>0</v>
      </c>
      <c r="S1033" s="6">
        <v>252.77078</v>
      </c>
    </row>
    <row r="1034" spans="1:19" x14ac:dyDescent="0.25">
      <c r="A1034" s="12">
        <v>2020</v>
      </c>
      <c r="B1034" s="8" t="s">
        <v>22</v>
      </c>
      <c r="C1034" s="13">
        <v>1</v>
      </c>
      <c r="D1034" s="13">
        <v>1</v>
      </c>
      <c r="E1034" s="78">
        <v>0</v>
      </c>
      <c r="F1034" s="104" t="s">
        <v>77</v>
      </c>
      <c r="G1034" s="104" t="s">
        <v>94</v>
      </c>
      <c r="H1034" s="104" t="s">
        <v>96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</row>
    <row r="1035" spans="1:19" x14ac:dyDescent="0.25">
      <c r="A1035" s="12">
        <v>2020</v>
      </c>
      <c r="B1035" s="8" t="s">
        <v>22</v>
      </c>
      <c r="C1035" s="13">
        <v>1</v>
      </c>
      <c r="D1035" s="13">
        <v>1</v>
      </c>
      <c r="E1035" s="78">
        <v>0</v>
      </c>
      <c r="F1035" s="104" t="s">
        <v>77</v>
      </c>
      <c r="G1035" s="104" t="s">
        <v>94</v>
      </c>
      <c r="H1035" s="104" t="s">
        <v>92</v>
      </c>
      <c r="I1035" s="15">
        <v>57272.727270000003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57272.727270000003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</row>
    <row r="1036" spans="1:19" x14ac:dyDescent="0.25">
      <c r="A1036" s="12">
        <v>2020</v>
      </c>
      <c r="B1036" s="8" t="s">
        <v>22</v>
      </c>
      <c r="C1036" s="13">
        <v>1</v>
      </c>
      <c r="D1036" s="13">
        <v>1</v>
      </c>
      <c r="E1036" s="78">
        <v>0</v>
      </c>
      <c r="F1036" s="104" t="s">
        <v>77</v>
      </c>
      <c r="G1036" s="104" t="s">
        <v>94</v>
      </c>
      <c r="H1036" s="104" t="s">
        <v>70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</row>
    <row r="1037" spans="1:19" x14ac:dyDescent="0.25">
      <c r="A1037" s="12">
        <v>2020</v>
      </c>
      <c r="B1037" s="8" t="s">
        <v>22</v>
      </c>
      <c r="C1037" s="13">
        <v>1</v>
      </c>
      <c r="D1037" s="13">
        <v>1</v>
      </c>
      <c r="E1037" s="78">
        <v>0</v>
      </c>
      <c r="F1037" s="104" t="s">
        <v>77</v>
      </c>
      <c r="G1037" s="104" t="s">
        <v>94</v>
      </c>
      <c r="H1037" s="104" t="s">
        <v>74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</row>
    <row r="1038" spans="1:19" x14ac:dyDescent="0.25">
      <c r="A1038" s="12">
        <v>2020</v>
      </c>
      <c r="B1038" s="8" t="s">
        <v>22</v>
      </c>
      <c r="C1038" s="13">
        <v>1</v>
      </c>
      <c r="D1038" s="13">
        <v>1</v>
      </c>
      <c r="E1038" s="78">
        <v>0</v>
      </c>
      <c r="F1038" s="104" t="s">
        <v>77</v>
      </c>
      <c r="G1038" s="104" t="s">
        <v>94</v>
      </c>
      <c r="H1038" s="104" t="s">
        <v>89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</row>
    <row r="1039" spans="1:19" x14ac:dyDescent="0.25">
      <c r="A1039" s="12">
        <v>2020</v>
      </c>
      <c r="B1039" s="8" t="s">
        <v>22</v>
      </c>
      <c r="C1039" s="13">
        <v>1</v>
      </c>
      <c r="D1039" s="13">
        <v>1</v>
      </c>
      <c r="E1039" s="78">
        <v>0</v>
      </c>
      <c r="F1039" s="104" t="s">
        <v>77</v>
      </c>
      <c r="G1039" s="104" t="s">
        <v>94</v>
      </c>
      <c r="H1039" s="104" t="s">
        <v>65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</row>
    <row r="1040" spans="1:19" x14ac:dyDescent="0.25">
      <c r="A1040" s="12">
        <v>2020</v>
      </c>
      <c r="B1040" s="8" t="s">
        <v>22</v>
      </c>
      <c r="C1040" s="13">
        <v>1</v>
      </c>
      <c r="D1040" s="13">
        <v>0</v>
      </c>
      <c r="E1040" s="78">
        <v>0</v>
      </c>
      <c r="F1040" s="104" t="s">
        <v>77</v>
      </c>
      <c r="G1040" s="104" t="s">
        <v>94</v>
      </c>
      <c r="H1040" s="104" t="s">
        <v>97</v>
      </c>
      <c r="I1040" s="15">
        <v>30000</v>
      </c>
      <c r="J1040" s="15">
        <v>0</v>
      </c>
      <c r="K1040" s="15">
        <v>0</v>
      </c>
      <c r="L1040" s="15">
        <v>0</v>
      </c>
      <c r="M1040" s="15">
        <v>0</v>
      </c>
      <c r="N1040" s="15">
        <v>30000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</row>
    <row r="1041" spans="1:19" x14ac:dyDescent="0.25">
      <c r="A1041" s="12">
        <v>2020</v>
      </c>
      <c r="B1041" s="8" t="s">
        <v>22</v>
      </c>
      <c r="C1041" s="13">
        <v>1</v>
      </c>
      <c r="D1041" s="13">
        <v>0</v>
      </c>
      <c r="E1041" s="78">
        <v>0</v>
      </c>
      <c r="F1041" s="104" t="s">
        <v>77</v>
      </c>
      <c r="G1041" s="104" t="s">
        <v>94</v>
      </c>
      <c r="H1041" s="104" t="s">
        <v>57</v>
      </c>
      <c r="I1041" s="15">
        <v>30000</v>
      </c>
      <c r="J1041" s="15">
        <v>0</v>
      </c>
      <c r="K1041" s="15">
        <v>0</v>
      </c>
      <c r="L1041" s="15">
        <v>0</v>
      </c>
      <c r="M1041" s="15">
        <v>0</v>
      </c>
      <c r="N1041" s="15">
        <v>30000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</row>
    <row r="1042" spans="1:19" x14ac:dyDescent="0.25">
      <c r="A1042" s="12">
        <v>2020</v>
      </c>
      <c r="B1042" s="8" t="s">
        <v>22</v>
      </c>
      <c r="C1042" s="13">
        <v>1</v>
      </c>
      <c r="D1042" s="13">
        <v>1</v>
      </c>
      <c r="E1042" s="78">
        <v>0</v>
      </c>
      <c r="F1042" s="104" t="s">
        <v>77</v>
      </c>
      <c r="G1042" s="104" t="s">
        <v>94</v>
      </c>
      <c r="H1042" s="104" t="s">
        <v>68</v>
      </c>
      <c r="I1042" s="15">
        <v>43632.191789999997</v>
      </c>
      <c r="J1042" s="15">
        <v>0</v>
      </c>
      <c r="K1042" s="15">
        <v>0</v>
      </c>
      <c r="L1042" s="15">
        <v>0</v>
      </c>
      <c r="M1042" s="15">
        <v>0</v>
      </c>
      <c r="N1042" s="15">
        <v>43632.191789999997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</row>
    <row r="1043" spans="1:19" x14ac:dyDescent="0.25">
      <c r="A1043" s="12">
        <v>2020</v>
      </c>
      <c r="B1043" s="8" t="s">
        <v>22</v>
      </c>
      <c r="C1043" s="13">
        <v>1</v>
      </c>
      <c r="D1043" s="13">
        <v>1</v>
      </c>
      <c r="E1043" s="78">
        <v>0</v>
      </c>
      <c r="F1043" s="104" t="s">
        <v>77</v>
      </c>
      <c r="G1043" s="104" t="s">
        <v>94</v>
      </c>
      <c r="H1043" s="104" t="s">
        <v>58</v>
      </c>
      <c r="I1043" s="15">
        <v>39554.590089999998</v>
      </c>
      <c r="J1043" s="15">
        <v>0</v>
      </c>
      <c r="K1043" s="15">
        <v>0</v>
      </c>
      <c r="L1043" s="15">
        <v>0</v>
      </c>
      <c r="M1043" s="15">
        <v>0</v>
      </c>
      <c r="N1043" s="15">
        <v>39554.590089999998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</row>
    <row r="1044" spans="1:19" x14ac:dyDescent="0.25">
      <c r="A1044" s="12">
        <v>2020</v>
      </c>
      <c r="B1044" s="8" t="s">
        <v>22</v>
      </c>
      <c r="C1044" s="13">
        <v>1</v>
      </c>
      <c r="D1044" s="13">
        <v>1</v>
      </c>
      <c r="E1044" s="78">
        <v>1</v>
      </c>
      <c r="F1044" s="104" t="s">
        <v>77</v>
      </c>
      <c r="G1044" s="104" t="s">
        <v>98</v>
      </c>
      <c r="H1044" s="104" t="s">
        <v>49</v>
      </c>
      <c r="I1044" s="15">
        <v>1230898.6873000006</v>
      </c>
      <c r="J1044" s="15">
        <v>8554.23</v>
      </c>
      <c r="K1044" s="15">
        <v>0</v>
      </c>
      <c r="L1044" s="15">
        <v>0</v>
      </c>
      <c r="M1044" s="15">
        <v>0</v>
      </c>
      <c r="N1044" s="15">
        <v>1239452.9173000006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25">
      <c r="A1045" s="12">
        <v>2020</v>
      </c>
      <c r="B1045" s="8" t="s">
        <v>22</v>
      </c>
      <c r="C1045" s="13">
        <v>1</v>
      </c>
      <c r="D1045" s="13">
        <v>0</v>
      </c>
      <c r="E1045" s="78">
        <v>0</v>
      </c>
      <c r="F1045" s="104" t="s">
        <v>77</v>
      </c>
      <c r="G1045" s="104" t="s">
        <v>98</v>
      </c>
      <c r="H1045" s="104" t="s">
        <v>57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25">
      <c r="A1046" s="12">
        <v>2020</v>
      </c>
      <c r="B1046" s="8" t="s">
        <v>22</v>
      </c>
      <c r="C1046" s="13">
        <v>1</v>
      </c>
      <c r="D1046" s="13">
        <v>1</v>
      </c>
      <c r="E1046" s="78">
        <v>0</v>
      </c>
      <c r="F1046" s="104" t="s">
        <v>77</v>
      </c>
      <c r="G1046" s="104" t="s">
        <v>98</v>
      </c>
      <c r="H1046" s="104" t="s">
        <v>70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</row>
    <row r="1047" spans="1:19" x14ac:dyDescent="0.25">
      <c r="A1047" s="12">
        <v>2020</v>
      </c>
      <c r="B1047" s="8" t="s">
        <v>22</v>
      </c>
      <c r="C1047" s="13">
        <v>1</v>
      </c>
      <c r="D1047" s="13">
        <v>1</v>
      </c>
      <c r="E1047" s="78">
        <v>0</v>
      </c>
      <c r="F1047" s="104" t="s">
        <v>77</v>
      </c>
      <c r="G1047" s="104" t="s">
        <v>98</v>
      </c>
      <c r="H1047" s="104" t="s">
        <v>99</v>
      </c>
      <c r="I1047" s="15">
        <v>88668.473099999988</v>
      </c>
      <c r="J1047" s="15">
        <v>0</v>
      </c>
      <c r="K1047" s="15">
        <v>0</v>
      </c>
      <c r="L1047" s="15">
        <v>0</v>
      </c>
      <c r="M1047" s="15">
        <v>0</v>
      </c>
      <c r="N1047" s="15">
        <v>88668.473099999988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</row>
    <row r="1048" spans="1:19" x14ac:dyDescent="0.25">
      <c r="A1048" s="12">
        <v>2020</v>
      </c>
      <c r="B1048" s="8" t="s">
        <v>22</v>
      </c>
      <c r="C1048" s="13">
        <v>1</v>
      </c>
      <c r="D1048" s="13">
        <v>1</v>
      </c>
      <c r="E1048" s="78">
        <v>0</v>
      </c>
      <c r="F1048" s="104" t="s">
        <v>77</v>
      </c>
      <c r="G1048" s="104" t="s">
        <v>98</v>
      </c>
      <c r="H1048" s="104" t="s">
        <v>51</v>
      </c>
      <c r="I1048" s="15">
        <v>386087.08601999999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386087.08601999999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</row>
    <row r="1049" spans="1:19" x14ac:dyDescent="0.25">
      <c r="A1049" s="12">
        <v>2020</v>
      </c>
      <c r="B1049" s="8" t="s">
        <v>22</v>
      </c>
      <c r="C1049" s="13">
        <v>1</v>
      </c>
      <c r="D1049" s="13">
        <v>1</v>
      </c>
      <c r="E1049" s="78">
        <v>0</v>
      </c>
      <c r="F1049" s="104" t="s">
        <v>77</v>
      </c>
      <c r="G1049" s="104" t="s">
        <v>98</v>
      </c>
      <c r="H1049" s="104" t="s">
        <v>60</v>
      </c>
      <c r="I1049" s="15">
        <v>93754.95809</v>
      </c>
      <c r="J1049" s="15">
        <v>2858.29493</v>
      </c>
      <c r="K1049" s="15">
        <v>0</v>
      </c>
      <c r="L1049" s="15">
        <v>0</v>
      </c>
      <c r="M1049" s="15">
        <v>0</v>
      </c>
      <c r="N1049" s="15">
        <v>96613.253019999989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</row>
    <row r="1050" spans="1:19" x14ac:dyDescent="0.25">
      <c r="A1050" s="12">
        <v>2020</v>
      </c>
      <c r="B1050" s="8" t="s">
        <v>22</v>
      </c>
      <c r="C1050" s="13">
        <v>1</v>
      </c>
      <c r="D1050" s="13">
        <v>1</v>
      </c>
      <c r="E1050" s="78">
        <v>0</v>
      </c>
      <c r="F1050" s="104" t="s">
        <v>77</v>
      </c>
      <c r="G1050" s="104" t="s">
        <v>98</v>
      </c>
      <c r="H1050" s="104" t="s">
        <v>100</v>
      </c>
      <c r="I1050" s="15">
        <v>26083.112120000002</v>
      </c>
      <c r="J1050" s="15">
        <v>0</v>
      </c>
      <c r="K1050" s="15">
        <v>0</v>
      </c>
      <c r="L1050" s="15">
        <v>0</v>
      </c>
      <c r="M1050" s="15">
        <v>0</v>
      </c>
      <c r="N1050" s="15">
        <v>26083.112120000002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</row>
    <row r="1051" spans="1:19" x14ac:dyDescent="0.25">
      <c r="A1051" s="12">
        <v>2020</v>
      </c>
      <c r="B1051" s="8" t="s">
        <v>22</v>
      </c>
      <c r="C1051" s="13">
        <v>1</v>
      </c>
      <c r="D1051" s="13">
        <v>1</v>
      </c>
      <c r="E1051" s="78">
        <v>0</v>
      </c>
      <c r="F1051" s="104" t="s">
        <v>77</v>
      </c>
      <c r="G1051" s="104" t="s">
        <v>98</v>
      </c>
      <c r="H1051" s="104" t="s">
        <v>93</v>
      </c>
      <c r="I1051" s="15">
        <v>6661.7243399999998</v>
      </c>
      <c r="J1051" s="15">
        <v>0</v>
      </c>
      <c r="K1051" s="15">
        <v>0</v>
      </c>
      <c r="L1051" s="15">
        <v>0</v>
      </c>
      <c r="M1051" s="15">
        <v>0</v>
      </c>
      <c r="N1051" s="15">
        <v>6661.7243399999998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25">
      <c r="A1052" s="12">
        <v>2020</v>
      </c>
      <c r="B1052" s="8" t="s">
        <v>22</v>
      </c>
      <c r="C1052" s="13">
        <v>1</v>
      </c>
      <c r="D1052" s="13">
        <v>1</v>
      </c>
      <c r="E1052" s="78">
        <v>1</v>
      </c>
      <c r="F1052" s="104" t="s">
        <v>82</v>
      </c>
      <c r="G1052" s="104" t="s">
        <v>101</v>
      </c>
      <c r="H1052" s="104" t="s">
        <v>49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</row>
    <row r="1053" spans="1:19" x14ac:dyDescent="0.25">
      <c r="A1053" s="12">
        <v>2020</v>
      </c>
      <c r="B1053" s="8" t="s">
        <v>22</v>
      </c>
      <c r="C1053" s="13">
        <v>1</v>
      </c>
      <c r="D1053" s="13">
        <v>1</v>
      </c>
      <c r="E1053" s="78">
        <v>1</v>
      </c>
      <c r="F1053" s="104" t="s">
        <v>82</v>
      </c>
      <c r="G1053" s="104" t="s">
        <v>101</v>
      </c>
      <c r="H1053" s="104" t="s">
        <v>102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25">
      <c r="A1054" s="12">
        <v>2020</v>
      </c>
      <c r="B1054" s="8" t="s">
        <v>22</v>
      </c>
      <c r="C1054" s="13">
        <v>1</v>
      </c>
      <c r="D1054" s="13">
        <v>1</v>
      </c>
      <c r="E1054" s="78">
        <v>1</v>
      </c>
      <c r="F1054" s="104" t="s">
        <v>82</v>
      </c>
      <c r="G1054" s="104" t="s">
        <v>101</v>
      </c>
      <c r="H1054" s="104" t="s">
        <v>103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</row>
    <row r="1055" spans="1:19" x14ac:dyDescent="0.25">
      <c r="A1055" s="12">
        <v>2020</v>
      </c>
      <c r="B1055" s="8" t="s">
        <v>22</v>
      </c>
      <c r="C1055" s="13">
        <v>1</v>
      </c>
      <c r="D1055" s="13">
        <v>0</v>
      </c>
      <c r="E1055" s="78">
        <v>0</v>
      </c>
      <c r="F1055" s="104" t="s">
        <v>82</v>
      </c>
      <c r="G1055" s="104" t="s">
        <v>101</v>
      </c>
      <c r="H1055" s="104" t="s">
        <v>57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</row>
    <row r="1056" spans="1:19" x14ac:dyDescent="0.25">
      <c r="A1056" s="12">
        <v>2020</v>
      </c>
      <c r="B1056" s="8" t="s">
        <v>22</v>
      </c>
      <c r="C1056" s="13">
        <v>1</v>
      </c>
      <c r="D1056" s="13">
        <v>1</v>
      </c>
      <c r="E1056" s="78">
        <v>1</v>
      </c>
      <c r="F1056" s="104" t="s">
        <v>82</v>
      </c>
      <c r="G1056" s="104" t="s">
        <v>101</v>
      </c>
      <c r="H1056" s="104" t="s">
        <v>104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</row>
    <row r="1057" spans="1:19" x14ac:dyDescent="0.25">
      <c r="A1057" s="12">
        <v>2020</v>
      </c>
      <c r="B1057" s="8" t="s">
        <v>22</v>
      </c>
      <c r="C1057" s="13">
        <v>1</v>
      </c>
      <c r="D1057" s="13">
        <v>1</v>
      </c>
      <c r="E1057" s="78">
        <v>1</v>
      </c>
      <c r="F1057" s="104" t="s">
        <v>82</v>
      </c>
      <c r="G1057" s="104" t="s">
        <v>101</v>
      </c>
      <c r="H1057" s="104" t="s">
        <v>105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</row>
    <row r="1058" spans="1:19" x14ac:dyDescent="0.25">
      <c r="A1058" s="12">
        <v>2020</v>
      </c>
      <c r="B1058" s="8" t="s">
        <v>22</v>
      </c>
      <c r="C1058" s="13">
        <v>1</v>
      </c>
      <c r="D1058" s="13">
        <v>1</v>
      </c>
      <c r="E1058" s="78">
        <v>1</v>
      </c>
      <c r="F1058" s="104" t="s">
        <v>82</v>
      </c>
      <c r="G1058" s="104" t="s">
        <v>101</v>
      </c>
      <c r="H1058" s="104" t="s">
        <v>106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</row>
    <row r="1059" spans="1:19" x14ac:dyDescent="0.25">
      <c r="A1059" s="12">
        <v>2020</v>
      </c>
      <c r="B1059" s="8" t="s">
        <v>22</v>
      </c>
      <c r="C1059" s="13">
        <v>1</v>
      </c>
      <c r="D1059" s="13">
        <v>1</v>
      </c>
      <c r="E1059" s="78">
        <v>0</v>
      </c>
      <c r="F1059" s="104" t="s">
        <v>82</v>
      </c>
      <c r="G1059" s="104" t="s">
        <v>101</v>
      </c>
      <c r="H1059" s="104" t="s">
        <v>66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</row>
    <row r="1060" spans="1:19" x14ac:dyDescent="0.25">
      <c r="A1060" s="12">
        <v>2020</v>
      </c>
      <c r="B1060" s="8" t="s">
        <v>22</v>
      </c>
      <c r="C1060" s="13">
        <v>1</v>
      </c>
      <c r="D1060" s="13">
        <v>1</v>
      </c>
      <c r="E1060" s="78">
        <v>0</v>
      </c>
      <c r="F1060" s="104" t="s">
        <v>82</v>
      </c>
      <c r="G1060" s="104" t="s">
        <v>101</v>
      </c>
      <c r="H1060" s="104" t="s">
        <v>50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</row>
    <row r="1061" spans="1:19" x14ac:dyDescent="0.25">
      <c r="A1061" s="12">
        <v>2020</v>
      </c>
      <c r="B1061" s="8" t="s">
        <v>22</v>
      </c>
      <c r="C1061" s="13">
        <v>1</v>
      </c>
      <c r="D1061" s="13">
        <v>1</v>
      </c>
      <c r="E1061" s="78">
        <v>0</v>
      </c>
      <c r="F1061" s="104" t="s">
        <v>82</v>
      </c>
      <c r="G1061" s="104" t="s">
        <v>101</v>
      </c>
      <c r="H1061" s="104" t="s">
        <v>53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</row>
    <row r="1062" spans="1:19" x14ac:dyDescent="0.25">
      <c r="A1062" s="12">
        <v>2020</v>
      </c>
      <c r="B1062" s="8" t="s">
        <v>22</v>
      </c>
      <c r="C1062" s="13">
        <v>1</v>
      </c>
      <c r="D1062" s="13">
        <v>1</v>
      </c>
      <c r="E1062" s="78">
        <v>1</v>
      </c>
      <c r="F1062" s="104" t="s">
        <v>82</v>
      </c>
      <c r="G1062" s="104" t="s">
        <v>107</v>
      </c>
      <c r="H1062" s="104" t="s">
        <v>49</v>
      </c>
      <c r="I1062" s="15">
        <v>199332</v>
      </c>
      <c r="J1062" s="15">
        <v>0</v>
      </c>
      <c r="K1062" s="15">
        <v>0</v>
      </c>
      <c r="L1062" s="15">
        <v>0</v>
      </c>
      <c r="M1062" s="15">
        <v>0</v>
      </c>
      <c r="N1062" s="15">
        <v>199332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</row>
    <row r="1063" spans="1:19" x14ac:dyDescent="0.25">
      <c r="A1063" s="12">
        <v>2020</v>
      </c>
      <c r="B1063" s="8" t="s">
        <v>22</v>
      </c>
      <c r="C1063" s="13">
        <v>1</v>
      </c>
      <c r="D1063" s="13">
        <v>1</v>
      </c>
      <c r="E1063" s="78">
        <v>1</v>
      </c>
      <c r="F1063" s="104" t="s">
        <v>82</v>
      </c>
      <c r="G1063" s="104" t="s">
        <v>107</v>
      </c>
      <c r="H1063" s="104" t="s">
        <v>102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</row>
    <row r="1064" spans="1:19" x14ac:dyDescent="0.25">
      <c r="A1064" s="12">
        <v>2020</v>
      </c>
      <c r="B1064" s="8" t="s">
        <v>22</v>
      </c>
      <c r="C1064" s="13">
        <v>1</v>
      </c>
      <c r="D1064" s="13">
        <v>1</v>
      </c>
      <c r="E1064" s="78">
        <v>1</v>
      </c>
      <c r="F1064" s="104" t="s">
        <v>82</v>
      </c>
      <c r="G1064" s="104" t="s">
        <v>107</v>
      </c>
      <c r="H1064" s="104" t="s">
        <v>103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</row>
    <row r="1065" spans="1:19" x14ac:dyDescent="0.25">
      <c r="A1065" s="12">
        <v>2020</v>
      </c>
      <c r="B1065" s="8" t="s">
        <v>22</v>
      </c>
      <c r="C1065" s="13">
        <v>1</v>
      </c>
      <c r="D1065" s="13">
        <v>0</v>
      </c>
      <c r="E1065" s="78">
        <v>0</v>
      </c>
      <c r="F1065" s="104" t="s">
        <v>82</v>
      </c>
      <c r="G1065" s="104" t="s">
        <v>107</v>
      </c>
      <c r="H1065" s="104" t="s">
        <v>57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</row>
    <row r="1066" spans="1:19" x14ac:dyDescent="0.25">
      <c r="A1066" s="12">
        <v>2020</v>
      </c>
      <c r="B1066" s="8" t="s">
        <v>22</v>
      </c>
      <c r="C1066" s="13">
        <v>1</v>
      </c>
      <c r="D1066" s="13">
        <v>1</v>
      </c>
      <c r="E1066" s="78">
        <v>1</v>
      </c>
      <c r="F1066" s="104" t="s">
        <v>82</v>
      </c>
      <c r="G1066" s="104" t="s">
        <v>107</v>
      </c>
      <c r="H1066" s="104" t="s">
        <v>104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25">
      <c r="A1067" s="12">
        <v>2020</v>
      </c>
      <c r="B1067" s="8" t="s">
        <v>22</v>
      </c>
      <c r="C1067" s="13">
        <v>1</v>
      </c>
      <c r="D1067" s="13">
        <v>1</v>
      </c>
      <c r="E1067" s="78">
        <v>1</v>
      </c>
      <c r="F1067" s="104" t="s">
        <v>82</v>
      </c>
      <c r="G1067" s="104" t="s">
        <v>107</v>
      </c>
      <c r="H1067" s="104" t="s">
        <v>105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</row>
    <row r="1068" spans="1:19" x14ac:dyDescent="0.25">
      <c r="A1068" s="12">
        <v>2020</v>
      </c>
      <c r="B1068" s="8" t="s">
        <v>22</v>
      </c>
      <c r="C1068" s="13">
        <v>1</v>
      </c>
      <c r="D1068" s="13">
        <v>1</v>
      </c>
      <c r="E1068" s="78">
        <v>1</v>
      </c>
      <c r="F1068" s="104" t="s">
        <v>82</v>
      </c>
      <c r="G1068" s="104" t="s">
        <v>107</v>
      </c>
      <c r="H1068" s="104" t="s">
        <v>106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</row>
    <row r="1069" spans="1:19" x14ac:dyDescent="0.25">
      <c r="A1069" s="12">
        <v>2020</v>
      </c>
      <c r="B1069" s="8" t="s">
        <v>22</v>
      </c>
      <c r="C1069" s="13">
        <v>1</v>
      </c>
      <c r="D1069" s="13">
        <v>1</v>
      </c>
      <c r="E1069" s="78">
        <v>0</v>
      </c>
      <c r="F1069" s="104" t="s">
        <v>82</v>
      </c>
      <c r="G1069" s="104" t="s">
        <v>107</v>
      </c>
      <c r="H1069" s="104" t="s">
        <v>66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</row>
    <row r="1070" spans="1:19" x14ac:dyDescent="0.25">
      <c r="A1070" s="12">
        <v>2020</v>
      </c>
      <c r="B1070" s="8" t="s">
        <v>22</v>
      </c>
      <c r="C1070" s="13">
        <v>1</v>
      </c>
      <c r="D1070" s="13">
        <v>1</v>
      </c>
      <c r="E1070" s="78">
        <v>0</v>
      </c>
      <c r="F1070" s="104" t="s">
        <v>82</v>
      </c>
      <c r="G1070" s="104" t="s">
        <v>107</v>
      </c>
      <c r="H1070" s="104" t="s">
        <v>50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</row>
    <row r="1071" spans="1:19" x14ac:dyDescent="0.25">
      <c r="A1071" s="12">
        <v>2020</v>
      </c>
      <c r="B1071" s="8" t="s">
        <v>22</v>
      </c>
      <c r="C1071" s="13">
        <v>1</v>
      </c>
      <c r="D1071" s="13">
        <v>1</v>
      </c>
      <c r="E1071" s="78">
        <v>0</v>
      </c>
      <c r="F1071" s="104" t="s">
        <v>82</v>
      </c>
      <c r="G1071" s="104" t="s">
        <v>107</v>
      </c>
      <c r="H1071" s="104" t="s">
        <v>53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</row>
    <row r="1072" spans="1:19" x14ac:dyDescent="0.25">
      <c r="A1072" s="12">
        <v>2020</v>
      </c>
      <c r="B1072" s="8" t="s">
        <v>22</v>
      </c>
      <c r="C1072" s="13">
        <v>1</v>
      </c>
      <c r="D1072" s="13">
        <v>1</v>
      </c>
      <c r="E1072" s="78">
        <v>1</v>
      </c>
      <c r="F1072" s="104" t="s">
        <v>82</v>
      </c>
      <c r="G1072" s="104" t="s">
        <v>108</v>
      </c>
      <c r="H1072" s="104" t="s">
        <v>49</v>
      </c>
      <c r="I1072" s="15">
        <v>2078677.6384999999</v>
      </c>
      <c r="J1072" s="15">
        <v>0</v>
      </c>
      <c r="K1072" s="15">
        <v>0</v>
      </c>
      <c r="L1072" s="15">
        <v>0</v>
      </c>
      <c r="M1072" s="15">
        <v>0</v>
      </c>
      <c r="N1072" s="15">
        <v>2078677.6384999999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</row>
    <row r="1073" spans="1:19" x14ac:dyDescent="0.25">
      <c r="A1073" s="12">
        <v>2020</v>
      </c>
      <c r="B1073" s="8" t="s">
        <v>22</v>
      </c>
      <c r="C1073" s="13">
        <v>1</v>
      </c>
      <c r="D1073" s="13">
        <v>1</v>
      </c>
      <c r="E1073" s="78">
        <v>1</v>
      </c>
      <c r="F1073" s="104" t="s">
        <v>82</v>
      </c>
      <c r="G1073" s="104" t="s">
        <v>109</v>
      </c>
      <c r="H1073" s="104" t="s">
        <v>49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</row>
    <row r="1074" spans="1:19" x14ac:dyDescent="0.25">
      <c r="A1074" s="12">
        <v>2020</v>
      </c>
      <c r="B1074" s="8" t="s">
        <v>22</v>
      </c>
      <c r="C1074" s="13">
        <v>1</v>
      </c>
      <c r="D1074" s="13">
        <v>1</v>
      </c>
      <c r="E1074" s="78">
        <v>1</v>
      </c>
      <c r="F1074" s="104" t="s">
        <v>61</v>
      </c>
      <c r="G1074" s="104" t="s">
        <v>110</v>
      </c>
      <c r="H1074" s="104" t="s">
        <v>49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</row>
    <row r="1075" spans="1:19" x14ac:dyDescent="0.25">
      <c r="A1075" s="12">
        <v>2020</v>
      </c>
      <c r="B1075" s="8" t="s">
        <v>22</v>
      </c>
      <c r="C1075" s="13">
        <v>1</v>
      </c>
      <c r="D1075" s="13">
        <v>1</v>
      </c>
      <c r="E1075" s="78">
        <v>1</v>
      </c>
      <c r="F1075" s="104" t="s">
        <v>61</v>
      </c>
      <c r="G1075" s="104" t="s">
        <v>111</v>
      </c>
      <c r="H1075" s="104" t="s">
        <v>49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</row>
    <row r="1076" spans="1:19" x14ac:dyDescent="0.25">
      <c r="A1076" s="12">
        <v>2020</v>
      </c>
      <c r="B1076" s="8" t="s">
        <v>22</v>
      </c>
      <c r="C1076" s="13">
        <v>1</v>
      </c>
      <c r="D1076" s="13">
        <v>1</v>
      </c>
      <c r="E1076" s="78">
        <v>1</v>
      </c>
      <c r="F1076" s="104" t="s">
        <v>61</v>
      </c>
      <c r="G1076" s="104" t="s">
        <v>112</v>
      </c>
      <c r="H1076" s="104" t="s">
        <v>49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</row>
    <row r="1077" spans="1:19" x14ac:dyDescent="0.25">
      <c r="A1077" s="12">
        <v>2020</v>
      </c>
      <c r="B1077" s="8" t="s">
        <v>22</v>
      </c>
      <c r="C1077" s="13">
        <v>1</v>
      </c>
      <c r="D1077" s="13">
        <v>1</v>
      </c>
      <c r="E1077" s="78">
        <v>1</v>
      </c>
      <c r="F1077" s="104" t="s">
        <v>61</v>
      </c>
      <c r="G1077" s="104" t="s">
        <v>113</v>
      </c>
      <c r="H1077" s="104" t="s">
        <v>49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</row>
    <row r="1078" spans="1:19" x14ac:dyDescent="0.25">
      <c r="A1078" s="12">
        <v>2020</v>
      </c>
      <c r="B1078" s="8" t="s">
        <v>22</v>
      </c>
      <c r="C1078" s="13">
        <v>1</v>
      </c>
      <c r="D1078" s="13">
        <v>1</v>
      </c>
      <c r="E1078" s="78">
        <v>1</v>
      </c>
      <c r="F1078" s="104" t="s">
        <v>61</v>
      </c>
      <c r="G1078" s="104" t="s">
        <v>114</v>
      </c>
      <c r="H1078" s="104" t="s">
        <v>49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</row>
    <row r="1079" spans="1:19" x14ac:dyDescent="0.25">
      <c r="A1079" s="12">
        <v>2020</v>
      </c>
      <c r="B1079" s="8" t="s">
        <v>22</v>
      </c>
      <c r="C1079" s="13">
        <v>1</v>
      </c>
      <c r="D1079" s="13">
        <v>1</v>
      </c>
      <c r="E1079" s="78">
        <v>1</v>
      </c>
      <c r="F1079" s="104" t="s">
        <v>61</v>
      </c>
      <c r="G1079" s="104" t="s">
        <v>115</v>
      </c>
      <c r="H1079" s="104" t="s">
        <v>49</v>
      </c>
      <c r="I1079" s="15">
        <v>1278.9281039999998</v>
      </c>
      <c r="J1079" s="15">
        <v>0</v>
      </c>
      <c r="K1079" s="15">
        <v>0</v>
      </c>
      <c r="L1079" s="15">
        <v>0</v>
      </c>
      <c r="M1079" s="15">
        <v>22.217797000000246</v>
      </c>
      <c r="N1079" s="15">
        <v>1301.1459010000001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</row>
    <row r="1080" spans="1:19" x14ac:dyDescent="0.25">
      <c r="A1080" s="12">
        <v>2020</v>
      </c>
      <c r="B1080" s="8" t="s">
        <v>22</v>
      </c>
      <c r="C1080" s="13">
        <v>1</v>
      </c>
      <c r="D1080" s="13">
        <v>1</v>
      </c>
      <c r="E1080" s="78">
        <v>1</v>
      </c>
      <c r="F1080" s="104" t="s">
        <v>61</v>
      </c>
      <c r="G1080" s="104" t="s">
        <v>115</v>
      </c>
      <c r="H1080" s="104" t="s">
        <v>116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</row>
    <row r="1081" spans="1:19" x14ac:dyDescent="0.25">
      <c r="A1081" s="12">
        <v>2020</v>
      </c>
      <c r="B1081" s="8" t="s">
        <v>22</v>
      </c>
      <c r="C1081" s="13">
        <v>1</v>
      </c>
      <c r="D1081" s="13">
        <v>1</v>
      </c>
      <c r="E1081" s="78">
        <v>1</v>
      </c>
      <c r="F1081" s="104" t="s">
        <v>61</v>
      </c>
      <c r="G1081" s="104" t="s">
        <v>115</v>
      </c>
      <c r="H1081" s="104" t="s">
        <v>105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</row>
    <row r="1082" spans="1:19" x14ac:dyDescent="0.25">
      <c r="A1082" s="12">
        <v>2020</v>
      </c>
      <c r="B1082" s="8" t="s">
        <v>22</v>
      </c>
      <c r="C1082" s="13">
        <v>1</v>
      </c>
      <c r="D1082" s="13">
        <v>1</v>
      </c>
      <c r="E1082" s="78">
        <v>1</v>
      </c>
      <c r="F1082" s="104" t="s">
        <v>61</v>
      </c>
      <c r="G1082" s="104" t="s">
        <v>115</v>
      </c>
      <c r="H1082" s="104" t="s">
        <v>106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</row>
    <row r="1083" spans="1:19" x14ac:dyDescent="0.25">
      <c r="A1083" s="12">
        <v>2020</v>
      </c>
      <c r="B1083" s="8" t="s">
        <v>22</v>
      </c>
      <c r="C1083" s="13">
        <v>1</v>
      </c>
      <c r="D1083" s="13">
        <v>1</v>
      </c>
      <c r="E1083" s="78">
        <v>0</v>
      </c>
      <c r="F1083" s="104" t="s">
        <v>61</v>
      </c>
      <c r="G1083" s="104" t="s">
        <v>115</v>
      </c>
      <c r="H1083" s="104" t="s">
        <v>66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</row>
    <row r="1084" spans="1:19" x14ac:dyDescent="0.25">
      <c r="A1084" s="12">
        <v>2020</v>
      </c>
      <c r="B1084" s="8" t="s">
        <v>22</v>
      </c>
      <c r="C1084" s="13">
        <v>1</v>
      </c>
      <c r="D1084" s="13">
        <v>1</v>
      </c>
      <c r="E1084" s="78">
        <v>0</v>
      </c>
      <c r="F1084" s="104" t="s">
        <v>61</v>
      </c>
      <c r="G1084" s="104" t="s">
        <v>115</v>
      </c>
      <c r="H1084" s="104" t="s">
        <v>53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</row>
    <row r="1085" spans="1:19" x14ac:dyDescent="0.25">
      <c r="A1085" s="12">
        <v>2020</v>
      </c>
      <c r="B1085" s="8" t="s">
        <v>22</v>
      </c>
      <c r="C1085" s="13">
        <v>1</v>
      </c>
      <c r="D1085" s="13">
        <v>0</v>
      </c>
      <c r="E1085" s="78">
        <v>0</v>
      </c>
      <c r="F1085" s="104" t="s">
        <v>61</v>
      </c>
      <c r="G1085" s="104" t="s">
        <v>115</v>
      </c>
      <c r="H1085" s="104" t="s">
        <v>117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</row>
    <row r="1086" spans="1:19" x14ac:dyDescent="0.25">
      <c r="A1086" s="12">
        <v>2020</v>
      </c>
      <c r="B1086" s="8" t="s">
        <v>22</v>
      </c>
      <c r="C1086" s="13">
        <v>1</v>
      </c>
      <c r="D1086" s="13">
        <v>0</v>
      </c>
      <c r="E1086" s="78">
        <v>0</v>
      </c>
      <c r="F1086" s="104" t="s">
        <v>61</v>
      </c>
      <c r="G1086" s="104" t="s">
        <v>115</v>
      </c>
      <c r="H1086" s="104" t="s">
        <v>57</v>
      </c>
      <c r="I1086" s="15">
        <v>18.810110000000002</v>
      </c>
      <c r="J1086" s="15">
        <v>0</v>
      </c>
      <c r="K1086" s="15">
        <v>0</v>
      </c>
      <c r="L1086" s="15">
        <v>0</v>
      </c>
      <c r="M1086" s="15">
        <v>0</v>
      </c>
      <c r="N1086" s="15">
        <v>18.810110000000002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</row>
    <row r="1087" spans="1:19" x14ac:dyDescent="0.25">
      <c r="A1087" s="12">
        <v>2020</v>
      </c>
      <c r="B1087" s="8" t="s">
        <v>22</v>
      </c>
      <c r="C1087" s="13">
        <v>1</v>
      </c>
      <c r="D1087" s="13">
        <v>1</v>
      </c>
      <c r="E1087" s="78">
        <v>1</v>
      </c>
      <c r="F1087" s="104" t="s">
        <v>61</v>
      </c>
      <c r="G1087" s="104" t="s">
        <v>118</v>
      </c>
      <c r="H1087" s="104" t="s">
        <v>49</v>
      </c>
      <c r="I1087" s="15">
        <v>13164.092385000002</v>
      </c>
      <c r="J1087" s="15">
        <v>0</v>
      </c>
      <c r="K1087" s="15">
        <v>0</v>
      </c>
      <c r="L1087" s="15">
        <v>0</v>
      </c>
      <c r="M1087" s="15">
        <v>170.21520199999941</v>
      </c>
      <c r="N1087" s="15">
        <v>13334.307587000001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</row>
    <row r="1088" spans="1:19" x14ac:dyDescent="0.25">
      <c r="A1088" s="12">
        <v>2020</v>
      </c>
      <c r="B1088" s="8" t="s">
        <v>22</v>
      </c>
      <c r="C1088" s="13">
        <v>1</v>
      </c>
      <c r="D1088" s="13">
        <v>0</v>
      </c>
      <c r="E1088" s="78">
        <v>0</v>
      </c>
      <c r="F1088" s="104" t="s">
        <v>61</v>
      </c>
      <c r="G1088" s="104" t="s">
        <v>118</v>
      </c>
      <c r="H1088" s="104" t="s">
        <v>64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</row>
    <row r="1089" spans="1:19" x14ac:dyDescent="0.25">
      <c r="A1089" s="12">
        <v>2020</v>
      </c>
      <c r="B1089" s="8" t="s">
        <v>22</v>
      </c>
      <c r="C1089" s="13">
        <v>1</v>
      </c>
      <c r="D1089" s="13">
        <v>1</v>
      </c>
      <c r="E1089" s="78">
        <v>1</v>
      </c>
      <c r="F1089" s="104" t="s">
        <v>61</v>
      </c>
      <c r="G1089" s="104" t="s">
        <v>118</v>
      </c>
      <c r="H1089" s="104" t="s">
        <v>116</v>
      </c>
      <c r="I1089" s="15">
        <v>172.61688699999999</v>
      </c>
      <c r="J1089" s="15">
        <v>0</v>
      </c>
      <c r="K1089" s="15">
        <v>0</v>
      </c>
      <c r="L1089" s="15">
        <v>0</v>
      </c>
      <c r="M1089" s="15">
        <v>3.5418149999999855</v>
      </c>
      <c r="N1089" s="15">
        <v>176.15870199999998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</row>
    <row r="1090" spans="1:19" x14ac:dyDescent="0.25">
      <c r="A1090" s="12">
        <v>2020</v>
      </c>
      <c r="B1090" s="8" t="s">
        <v>22</v>
      </c>
      <c r="C1090" s="13">
        <v>1</v>
      </c>
      <c r="D1090" s="13">
        <v>1</v>
      </c>
      <c r="E1090" s="78">
        <v>1</v>
      </c>
      <c r="F1090" s="104" t="s">
        <v>61</v>
      </c>
      <c r="G1090" s="104" t="s">
        <v>118</v>
      </c>
      <c r="H1090" s="104" t="s">
        <v>105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</row>
    <row r="1091" spans="1:19" x14ac:dyDescent="0.25">
      <c r="A1091" s="12">
        <v>2020</v>
      </c>
      <c r="B1091" s="8" t="s">
        <v>22</v>
      </c>
      <c r="C1091" s="13">
        <v>1</v>
      </c>
      <c r="D1091" s="13">
        <v>1</v>
      </c>
      <c r="E1091" s="78">
        <v>1</v>
      </c>
      <c r="F1091" s="104" t="s">
        <v>61</v>
      </c>
      <c r="G1091" s="104" t="s">
        <v>118</v>
      </c>
      <c r="H1091" s="104" t="s">
        <v>106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</row>
    <row r="1092" spans="1:19" x14ac:dyDescent="0.25">
      <c r="A1092" s="12">
        <v>2020</v>
      </c>
      <c r="B1092" s="8" t="s">
        <v>22</v>
      </c>
      <c r="C1092" s="13">
        <v>1</v>
      </c>
      <c r="D1092" s="13">
        <v>1</v>
      </c>
      <c r="E1092" s="78">
        <v>0</v>
      </c>
      <c r="F1092" s="104" t="s">
        <v>61</v>
      </c>
      <c r="G1092" s="104" t="s">
        <v>118</v>
      </c>
      <c r="H1092" s="104" t="s">
        <v>66</v>
      </c>
      <c r="I1092" s="15">
        <v>275.98699500000004</v>
      </c>
      <c r="J1092" s="15">
        <v>0</v>
      </c>
      <c r="K1092" s="15">
        <v>0</v>
      </c>
      <c r="L1092" s="15">
        <v>0</v>
      </c>
      <c r="M1092" s="15">
        <v>2.4308339999999475</v>
      </c>
      <c r="N1092" s="15">
        <v>278.41782899999998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</row>
    <row r="1093" spans="1:19" x14ac:dyDescent="0.25">
      <c r="A1093" s="12">
        <v>2020</v>
      </c>
      <c r="B1093" s="8" t="s">
        <v>22</v>
      </c>
      <c r="C1093" s="13">
        <v>1</v>
      </c>
      <c r="D1093" s="13">
        <v>1</v>
      </c>
      <c r="E1093" s="78">
        <v>0</v>
      </c>
      <c r="F1093" s="104" t="s">
        <v>61</v>
      </c>
      <c r="G1093" s="104" t="s">
        <v>118</v>
      </c>
      <c r="H1093" s="104" t="s">
        <v>53</v>
      </c>
      <c r="I1093" s="15">
        <v>107.85781</v>
      </c>
      <c r="J1093" s="15">
        <v>0</v>
      </c>
      <c r="K1093" s="15">
        <v>0</v>
      </c>
      <c r="L1093" s="15">
        <v>0</v>
      </c>
      <c r="M1093" s="15">
        <v>0</v>
      </c>
      <c r="N1093" s="15">
        <v>107.85781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</row>
    <row r="1094" spans="1:19" x14ac:dyDescent="0.25">
      <c r="A1094" s="12">
        <v>2020</v>
      </c>
      <c r="B1094" s="8" t="s">
        <v>22</v>
      </c>
      <c r="C1094" s="13">
        <v>1</v>
      </c>
      <c r="D1094" s="13">
        <v>0</v>
      </c>
      <c r="E1094" s="78">
        <v>0</v>
      </c>
      <c r="F1094" s="104" t="s">
        <v>61</v>
      </c>
      <c r="G1094" s="104" t="s">
        <v>118</v>
      </c>
      <c r="H1094" s="104" t="s">
        <v>117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</row>
    <row r="1095" spans="1:19" x14ac:dyDescent="0.25">
      <c r="A1095" s="12">
        <v>2020</v>
      </c>
      <c r="B1095" s="8" t="s">
        <v>22</v>
      </c>
      <c r="C1095" s="13">
        <v>1</v>
      </c>
      <c r="D1095" s="13">
        <v>0</v>
      </c>
      <c r="E1095" s="78">
        <v>0</v>
      </c>
      <c r="F1095" s="104" t="s">
        <v>61</v>
      </c>
      <c r="G1095" s="104" t="s">
        <v>118</v>
      </c>
      <c r="H1095" s="104" t="s">
        <v>57</v>
      </c>
      <c r="I1095" s="15">
        <v>18.09591</v>
      </c>
      <c r="J1095" s="15">
        <v>0</v>
      </c>
      <c r="K1095" s="15">
        <v>0</v>
      </c>
      <c r="L1095" s="15">
        <v>0</v>
      </c>
      <c r="M1095" s="15">
        <v>0</v>
      </c>
      <c r="N1095" s="15">
        <v>18.09591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</row>
    <row r="1096" spans="1:19" x14ac:dyDescent="0.25">
      <c r="A1096" s="12">
        <v>2020</v>
      </c>
      <c r="B1096" s="8" t="s">
        <v>22</v>
      </c>
      <c r="C1096" s="13">
        <v>1</v>
      </c>
      <c r="D1096" s="13">
        <v>1</v>
      </c>
      <c r="E1096" s="78">
        <v>1</v>
      </c>
      <c r="F1096" s="104" t="s">
        <v>82</v>
      </c>
      <c r="G1096" s="104" t="s">
        <v>119</v>
      </c>
      <c r="H1096" s="104" t="s">
        <v>49</v>
      </c>
      <c r="I1096" s="15">
        <v>2106419.5150000001</v>
      </c>
      <c r="J1096" s="15">
        <v>0</v>
      </c>
      <c r="K1096" s="15">
        <v>0</v>
      </c>
      <c r="L1096" s="15">
        <v>0</v>
      </c>
      <c r="M1096" s="15">
        <v>0</v>
      </c>
      <c r="N1096" s="15">
        <v>2106419.5150000001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</row>
    <row r="1097" spans="1:19" x14ac:dyDescent="0.25">
      <c r="A1097" s="12">
        <v>2020</v>
      </c>
      <c r="B1097" s="8" t="s">
        <v>22</v>
      </c>
      <c r="C1097" s="13">
        <v>1</v>
      </c>
      <c r="D1097" s="13">
        <v>1</v>
      </c>
      <c r="E1097" s="78">
        <v>1</v>
      </c>
      <c r="F1097" s="104" t="s">
        <v>82</v>
      </c>
      <c r="G1097" s="104" t="s">
        <v>120</v>
      </c>
      <c r="H1097" s="104" t="s">
        <v>49</v>
      </c>
      <c r="I1097" s="15">
        <v>1833325.3940000001</v>
      </c>
      <c r="J1097" s="15">
        <v>0</v>
      </c>
      <c r="K1097" s="15">
        <v>0</v>
      </c>
      <c r="L1097" s="15">
        <v>0</v>
      </c>
      <c r="M1097" s="15">
        <v>0</v>
      </c>
      <c r="N1097" s="15">
        <v>1833325.3940000001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</row>
    <row r="1098" spans="1:19" x14ac:dyDescent="0.25">
      <c r="A1098" s="12">
        <v>2020</v>
      </c>
      <c r="B1098" s="8" t="s">
        <v>22</v>
      </c>
      <c r="C1098" s="13">
        <v>1</v>
      </c>
      <c r="D1098" s="13">
        <v>1</v>
      </c>
      <c r="E1098" s="78">
        <v>0</v>
      </c>
      <c r="F1098" s="104" t="s">
        <v>82</v>
      </c>
      <c r="G1098" s="104" t="s">
        <v>121</v>
      </c>
      <c r="H1098" s="104" t="s">
        <v>122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</row>
    <row r="1099" spans="1:19" x14ac:dyDescent="0.25">
      <c r="A1099" s="12">
        <v>2020</v>
      </c>
      <c r="B1099" s="8" t="s">
        <v>22</v>
      </c>
      <c r="C1099" s="13">
        <v>1</v>
      </c>
      <c r="D1099" s="13">
        <v>1</v>
      </c>
      <c r="E1099" s="78">
        <v>1</v>
      </c>
      <c r="F1099" s="104" t="s">
        <v>82</v>
      </c>
      <c r="G1099" s="104" t="s">
        <v>123</v>
      </c>
      <c r="H1099" s="104" t="s">
        <v>49</v>
      </c>
      <c r="I1099" s="15">
        <v>2090569.541</v>
      </c>
      <c r="J1099" s="15">
        <v>0</v>
      </c>
      <c r="K1099" s="15">
        <v>0</v>
      </c>
      <c r="L1099" s="15">
        <v>0</v>
      </c>
      <c r="M1099" s="15">
        <v>0</v>
      </c>
      <c r="N1099" s="15">
        <v>2090569.541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</row>
    <row r="1100" spans="1:19" x14ac:dyDescent="0.25">
      <c r="A1100" s="12">
        <v>2020</v>
      </c>
      <c r="B1100" s="8" t="s">
        <v>22</v>
      </c>
      <c r="C1100" s="13">
        <v>1</v>
      </c>
      <c r="D1100" s="13">
        <v>1</v>
      </c>
      <c r="E1100" s="78">
        <v>1</v>
      </c>
      <c r="F1100" s="104" t="s">
        <v>82</v>
      </c>
      <c r="G1100" s="104" t="s">
        <v>124</v>
      </c>
      <c r="H1100" s="104" t="s">
        <v>49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</row>
    <row r="1101" spans="1:19" x14ac:dyDescent="0.25">
      <c r="A1101" s="12">
        <v>2020</v>
      </c>
      <c r="B1101" s="8" t="s">
        <v>22</v>
      </c>
      <c r="C1101" s="13">
        <v>1</v>
      </c>
      <c r="D1101" s="13">
        <v>1</v>
      </c>
      <c r="E1101" s="78">
        <v>1</v>
      </c>
      <c r="F1101" s="104" t="s">
        <v>82</v>
      </c>
      <c r="G1101" s="104" t="s">
        <v>125</v>
      </c>
      <c r="H1101" s="104" t="s">
        <v>49</v>
      </c>
      <c r="I1101" s="15">
        <v>2609790.6444999999</v>
      </c>
      <c r="J1101" s="15">
        <v>0</v>
      </c>
      <c r="K1101" s="15">
        <v>0</v>
      </c>
      <c r="L1101" s="15">
        <v>0</v>
      </c>
      <c r="M1101" s="15">
        <v>0</v>
      </c>
      <c r="N1101" s="15">
        <v>2609790.6444999999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</row>
    <row r="1102" spans="1:19" x14ac:dyDescent="0.25">
      <c r="A1102" s="12">
        <v>2020</v>
      </c>
      <c r="B1102" s="8" t="s">
        <v>22</v>
      </c>
      <c r="C1102" s="13">
        <v>1</v>
      </c>
      <c r="D1102" s="13">
        <v>1</v>
      </c>
      <c r="E1102" s="78">
        <v>0</v>
      </c>
      <c r="F1102" s="104" t="s">
        <v>82</v>
      </c>
      <c r="G1102" s="104" t="s">
        <v>121</v>
      </c>
      <c r="H1102" s="104" t="s">
        <v>126</v>
      </c>
      <c r="I1102" s="15">
        <v>175000</v>
      </c>
      <c r="J1102" s="15">
        <v>0</v>
      </c>
      <c r="K1102" s="15">
        <v>0</v>
      </c>
      <c r="L1102" s="15">
        <v>0</v>
      </c>
      <c r="M1102" s="15">
        <v>0</v>
      </c>
      <c r="N1102" s="15">
        <v>175000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</row>
    <row r="1103" spans="1:19" x14ac:dyDescent="0.25">
      <c r="A1103" s="12">
        <v>2020</v>
      </c>
      <c r="B1103" s="8" t="s">
        <v>22</v>
      </c>
      <c r="C1103" s="13">
        <v>1</v>
      </c>
      <c r="D1103" s="13">
        <v>1</v>
      </c>
      <c r="E1103" s="78">
        <v>1</v>
      </c>
      <c r="F1103" s="104" t="s">
        <v>82</v>
      </c>
      <c r="G1103" s="104" t="s">
        <v>127</v>
      </c>
      <c r="H1103" s="104" t="s">
        <v>49</v>
      </c>
      <c r="I1103" s="15">
        <v>3000000</v>
      </c>
      <c r="J1103" s="15">
        <v>0</v>
      </c>
      <c r="K1103" s="15">
        <v>0</v>
      </c>
      <c r="L1103" s="15">
        <v>0</v>
      </c>
      <c r="M1103" s="15">
        <v>0</v>
      </c>
      <c r="N1103" s="15">
        <v>3116793.304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25">
      <c r="A1104" s="12">
        <v>2020</v>
      </c>
      <c r="B1104" s="8" t="s">
        <v>22</v>
      </c>
      <c r="C1104" s="13">
        <v>1</v>
      </c>
      <c r="D1104" s="13">
        <v>1</v>
      </c>
      <c r="E1104" s="78">
        <v>1</v>
      </c>
      <c r="F1104" s="104" t="s">
        <v>82</v>
      </c>
      <c r="G1104" s="104" t="s">
        <v>128</v>
      </c>
      <c r="H1104" s="104" t="s">
        <v>49</v>
      </c>
      <c r="I1104" s="15">
        <v>2125000</v>
      </c>
      <c r="J1104" s="15">
        <v>0</v>
      </c>
      <c r="K1104" s="15">
        <v>0</v>
      </c>
      <c r="L1104" s="15">
        <v>0</v>
      </c>
      <c r="M1104" s="15">
        <v>0</v>
      </c>
      <c r="N1104" s="15">
        <v>2238229.7385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</row>
    <row r="1105" spans="1:19" x14ac:dyDescent="0.25">
      <c r="A1105" s="12">
        <v>2020</v>
      </c>
      <c r="B1105" s="8" t="s">
        <v>22</v>
      </c>
      <c r="C1105" s="13">
        <v>1</v>
      </c>
      <c r="D1105" s="13">
        <v>1</v>
      </c>
      <c r="E1105" s="78">
        <v>1</v>
      </c>
      <c r="F1105" s="104" t="s">
        <v>82</v>
      </c>
      <c r="G1105" s="104" t="s">
        <v>129</v>
      </c>
      <c r="H1105" s="104" t="s">
        <v>49</v>
      </c>
      <c r="I1105" s="15">
        <v>623354.98049999995</v>
      </c>
      <c r="J1105" s="15">
        <v>0</v>
      </c>
      <c r="K1105" s="15">
        <v>0</v>
      </c>
      <c r="L1105" s="15">
        <v>0</v>
      </c>
      <c r="M1105" s="15">
        <v>0</v>
      </c>
      <c r="N1105" s="15">
        <v>623354.98049999995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</row>
    <row r="1106" spans="1:19" x14ac:dyDescent="0.25">
      <c r="A1106" s="12">
        <v>2020</v>
      </c>
      <c r="B1106" s="8" t="s">
        <v>22</v>
      </c>
      <c r="C1106" s="13">
        <v>1</v>
      </c>
      <c r="D1106" s="13">
        <v>1</v>
      </c>
      <c r="E1106" s="78">
        <v>1</v>
      </c>
      <c r="F1106" s="104" t="s">
        <v>82</v>
      </c>
      <c r="G1106" s="104" t="s">
        <v>130</v>
      </c>
      <c r="H1106" s="104" t="s">
        <v>49</v>
      </c>
      <c r="I1106" s="15">
        <v>1465862.1195</v>
      </c>
      <c r="J1106" s="15">
        <v>0</v>
      </c>
      <c r="K1106" s="15">
        <v>0</v>
      </c>
      <c r="L1106" s="15">
        <v>0</v>
      </c>
      <c r="M1106" s="15">
        <v>0</v>
      </c>
      <c r="N1106" s="15">
        <v>1465862.1195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</row>
    <row r="1107" spans="1:19" x14ac:dyDescent="0.25">
      <c r="A1107" s="12">
        <v>2020</v>
      </c>
      <c r="B1107" s="8" t="s">
        <v>22</v>
      </c>
      <c r="C1107" s="13">
        <v>1</v>
      </c>
      <c r="D1107" s="13">
        <v>1</v>
      </c>
      <c r="E1107" s="78">
        <v>1</v>
      </c>
      <c r="F1107" s="104" t="s">
        <v>82</v>
      </c>
      <c r="G1107" s="104" t="s">
        <v>131</v>
      </c>
      <c r="H1107" s="104" t="s">
        <v>49</v>
      </c>
      <c r="I1107" s="15">
        <v>400000</v>
      </c>
      <c r="J1107" s="15">
        <v>0</v>
      </c>
      <c r="K1107" s="15">
        <v>0</v>
      </c>
      <c r="L1107" s="15">
        <v>15595.081969999999</v>
      </c>
      <c r="M1107" s="15">
        <v>0</v>
      </c>
      <c r="N1107" s="15">
        <v>400000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</row>
    <row r="1108" spans="1:19" x14ac:dyDescent="0.25">
      <c r="A1108" s="12">
        <v>2020</v>
      </c>
      <c r="B1108" s="8" t="s">
        <v>22</v>
      </c>
      <c r="C1108" s="13">
        <v>1</v>
      </c>
      <c r="D1108" s="13">
        <v>1</v>
      </c>
      <c r="E1108" s="78">
        <v>1</v>
      </c>
      <c r="F1108" s="104" t="s">
        <v>82</v>
      </c>
      <c r="G1108" s="104" t="s">
        <v>132</v>
      </c>
      <c r="H1108" s="104" t="s">
        <v>49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</row>
    <row r="1109" spans="1:19" x14ac:dyDescent="0.25">
      <c r="A1109" s="12">
        <v>2020</v>
      </c>
      <c r="B1109" s="8" t="s">
        <v>22</v>
      </c>
      <c r="C1109" s="13">
        <v>1</v>
      </c>
      <c r="D1109" s="13">
        <v>1</v>
      </c>
      <c r="E1109" s="78">
        <v>1</v>
      </c>
      <c r="F1109" s="104" t="s">
        <v>82</v>
      </c>
      <c r="G1109" s="104" t="s">
        <v>133</v>
      </c>
      <c r="H1109" s="104" t="s">
        <v>49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</row>
    <row r="1110" spans="1:19" x14ac:dyDescent="0.25">
      <c r="A1110" s="12">
        <v>2020</v>
      </c>
      <c r="B1110" s="8" t="s">
        <v>22</v>
      </c>
      <c r="C1110" s="13">
        <v>1</v>
      </c>
      <c r="D1110" s="13">
        <v>1</v>
      </c>
      <c r="E1110" s="78">
        <v>1</v>
      </c>
      <c r="F1110" s="104" t="s">
        <v>82</v>
      </c>
      <c r="G1110" s="104" t="s">
        <v>134</v>
      </c>
      <c r="H1110" s="104" t="s">
        <v>49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</row>
    <row r="1111" spans="1:19" x14ac:dyDescent="0.25">
      <c r="A1111" s="12">
        <v>2020</v>
      </c>
      <c r="B1111" s="8" t="s">
        <v>22</v>
      </c>
      <c r="C1111" s="13">
        <v>1</v>
      </c>
      <c r="D1111" s="13">
        <v>1</v>
      </c>
      <c r="E1111" s="78">
        <v>1</v>
      </c>
      <c r="F1111" s="104" t="s">
        <v>82</v>
      </c>
      <c r="G1111" s="104" t="s">
        <v>135</v>
      </c>
      <c r="H1111" s="104" t="s">
        <v>49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</row>
    <row r="1112" spans="1:19" x14ac:dyDescent="0.25">
      <c r="A1112" s="12">
        <v>2020</v>
      </c>
      <c r="B1112" s="8" t="s">
        <v>22</v>
      </c>
      <c r="C1112" s="13">
        <v>1</v>
      </c>
      <c r="D1112" s="13">
        <v>1</v>
      </c>
      <c r="E1112" s="78">
        <v>1</v>
      </c>
      <c r="F1112" s="104" t="s">
        <v>82</v>
      </c>
      <c r="G1112" s="104" t="s">
        <v>136</v>
      </c>
      <c r="H1112" s="104" t="s">
        <v>49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</row>
    <row r="1113" spans="1:19" x14ac:dyDescent="0.25">
      <c r="A1113" s="12">
        <v>2020</v>
      </c>
      <c r="B1113" s="8" t="s">
        <v>22</v>
      </c>
      <c r="C1113" s="13">
        <v>1</v>
      </c>
      <c r="D1113" s="13">
        <v>1</v>
      </c>
      <c r="E1113" s="78">
        <v>1</v>
      </c>
      <c r="F1113" s="104" t="s">
        <v>82</v>
      </c>
      <c r="G1113" s="104" t="s">
        <v>137</v>
      </c>
      <c r="H1113" s="104" t="s">
        <v>49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</row>
    <row r="1114" spans="1:19" x14ac:dyDescent="0.25">
      <c r="A1114" s="12">
        <v>2020</v>
      </c>
      <c r="B1114" s="8" t="s">
        <v>22</v>
      </c>
      <c r="C1114" s="13">
        <v>1</v>
      </c>
      <c r="D1114" s="13">
        <v>1</v>
      </c>
      <c r="E1114" s="78">
        <v>1</v>
      </c>
      <c r="F1114" s="104" t="s">
        <v>82</v>
      </c>
      <c r="G1114" s="104" t="s">
        <v>138</v>
      </c>
      <c r="H1114" s="104" t="s">
        <v>49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</row>
    <row r="1115" spans="1:19" x14ac:dyDescent="0.25">
      <c r="A1115" s="12">
        <v>2020</v>
      </c>
      <c r="B1115" s="8" t="s">
        <v>22</v>
      </c>
      <c r="C1115" s="13">
        <v>1</v>
      </c>
      <c r="D1115" s="13">
        <v>1</v>
      </c>
      <c r="E1115" s="78">
        <v>1</v>
      </c>
      <c r="F1115" s="104" t="s">
        <v>82</v>
      </c>
      <c r="G1115" s="104" t="s">
        <v>139</v>
      </c>
      <c r="H1115" s="104" t="s">
        <v>49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</row>
    <row r="1116" spans="1:19" x14ac:dyDescent="0.25">
      <c r="A1116" s="12">
        <v>2020</v>
      </c>
      <c r="B1116" s="8" t="s">
        <v>22</v>
      </c>
      <c r="C1116" s="13">
        <v>1</v>
      </c>
      <c r="D1116" s="13">
        <v>1</v>
      </c>
      <c r="E1116" s="78">
        <v>1</v>
      </c>
      <c r="F1116" s="104" t="s">
        <v>82</v>
      </c>
      <c r="G1116" s="104" t="s">
        <v>140</v>
      </c>
      <c r="H1116" s="104" t="s">
        <v>49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</row>
    <row r="1117" spans="1:19" x14ac:dyDescent="0.25">
      <c r="A1117" s="12">
        <v>2020</v>
      </c>
      <c r="B1117" s="8" t="s">
        <v>22</v>
      </c>
      <c r="C1117" s="13">
        <v>1</v>
      </c>
      <c r="D1117" s="13">
        <v>1</v>
      </c>
      <c r="E1117" s="78">
        <v>1</v>
      </c>
      <c r="F1117" s="104" t="s">
        <v>82</v>
      </c>
      <c r="G1117" s="104" t="s">
        <v>141</v>
      </c>
      <c r="H1117" s="104" t="s">
        <v>49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</row>
    <row r="1118" spans="1:19" x14ac:dyDescent="0.25">
      <c r="A1118" s="12">
        <v>2020</v>
      </c>
      <c r="B1118" s="8" t="s">
        <v>22</v>
      </c>
      <c r="C1118" s="13">
        <v>1</v>
      </c>
      <c r="D1118" s="13">
        <v>1</v>
      </c>
      <c r="E1118" s="78">
        <v>1</v>
      </c>
      <c r="F1118" s="104" t="s">
        <v>82</v>
      </c>
      <c r="G1118" s="104" t="s">
        <v>142</v>
      </c>
      <c r="H1118" s="104" t="s">
        <v>49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</row>
    <row r="1119" spans="1:19" x14ac:dyDescent="0.25">
      <c r="A1119" s="12">
        <v>2020</v>
      </c>
      <c r="B1119" s="8" t="s">
        <v>22</v>
      </c>
      <c r="C1119" s="13">
        <v>1</v>
      </c>
      <c r="D1119" s="13">
        <v>1</v>
      </c>
      <c r="E1119" s="78">
        <v>1</v>
      </c>
      <c r="F1119" s="104" t="s">
        <v>82</v>
      </c>
      <c r="G1119" s="104" t="s">
        <v>143</v>
      </c>
      <c r="H1119" s="104" t="s">
        <v>49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</row>
    <row r="1120" spans="1:19" x14ac:dyDescent="0.25">
      <c r="A1120" s="12">
        <v>2020</v>
      </c>
      <c r="B1120" s="8" t="s">
        <v>22</v>
      </c>
      <c r="C1120" s="13">
        <v>1</v>
      </c>
      <c r="D1120" s="13">
        <v>1</v>
      </c>
      <c r="E1120" s="78">
        <v>1</v>
      </c>
      <c r="F1120" s="104" t="s">
        <v>82</v>
      </c>
      <c r="G1120" s="104" t="s">
        <v>144</v>
      </c>
      <c r="H1120" s="104" t="s">
        <v>49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</row>
    <row r="1121" spans="1:19" x14ac:dyDescent="0.25">
      <c r="A1121" s="12">
        <v>2020</v>
      </c>
      <c r="B1121" s="8" t="s">
        <v>22</v>
      </c>
      <c r="C1121" s="13">
        <v>1</v>
      </c>
      <c r="D1121" s="13">
        <v>1</v>
      </c>
      <c r="E1121" s="78">
        <v>1</v>
      </c>
      <c r="F1121" s="104" t="s">
        <v>82</v>
      </c>
      <c r="G1121" s="104" t="s">
        <v>145</v>
      </c>
      <c r="H1121" s="104" t="s">
        <v>49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</row>
    <row r="1122" spans="1:19" x14ac:dyDescent="0.25">
      <c r="A1122" s="12">
        <v>2020</v>
      </c>
      <c r="B1122" s="8" t="s">
        <v>22</v>
      </c>
      <c r="C1122" s="13">
        <v>1</v>
      </c>
      <c r="D1122" s="13">
        <v>1</v>
      </c>
      <c r="E1122" s="78">
        <v>0</v>
      </c>
      <c r="F1122" s="104" t="s">
        <v>146</v>
      </c>
      <c r="G1122" s="104" t="s">
        <v>147</v>
      </c>
      <c r="H1122" s="104" t="s">
        <v>148</v>
      </c>
      <c r="I1122" s="15">
        <v>601594.98731</v>
      </c>
      <c r="J1122" s="15">
        <v>0</v>
      </c>
      <c r="K1122" s="15">
        <v>9548.3563599999761</v>
      </c>
      <c r="L1122" s="15">
        <v>0</v>
      </c>
      <c r="M1122" s="15">
        <v>0</v>
      </c>
      <c r="N1122" s="15">
        <v>592046.63095000002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</row>
    <row r="1123" spans="1:19" x14ac:dyDescent="0.25">
      <c r="A1123" s="12">
        <v>2020</v>
      </c>
      <c r="B1123" s="8" t="s">
        <v>22</v>
      </c>
      <c r="C1123" s="13">
        <v>1</v>
      </c>
      <c r="D1123" s="13">
        <v>1</v>
      </c>
      <c r="E1123" s="78">
        <v>0</v>
      </c>
      <c r="F1123" s="104" t="s">
        <v>149</v>
      </c>
      <c r="G1123" s="104" t="s">
        <v>150</v>
      </c>
      <c r="H1123" s="104" t="s">
        <v>151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</row>
    <row r="1124" spans="1:19" x14ac:dyDescent="0.25">
      <c r="A1124" s="12">
        <v>2020</v>
      </c>
      <c r="B1124" s="8" t="s">
        <v>22</v>
      </c>
      <c r="C1124" s="13">
        <v>1</v>
      </c>
      <c r="D1124" s="13">
        <v>1</v>
      </c>
      <c r="E1124" s="78">
        <v>0</v>
      </c>
      <c r="F1124" s="104" t="s">
        <v>149</v>
      </c>
      <c r="G1124" s="104" t="s">
        <v>150</v>
      </c>
      <c r="H1124" s="104" t="s">
        <v>151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</row>
    <row r="1125" spans="1:19" x14ac:dyDescent="0.25">
      <c r="A1125" s="12">
        <v>2020</v>
      </c>
      <c r="B1125" s="8" t="s">
        <v>22</v>
      </c>
      <c r="C1125" s="13">
        <v>1</v>
      </c>
      <c r="D1125" s="13">
        <v>1</v>
      </c>
      <c r="E1125" s="78">
        <v>0</v>
      </c>
      <c r="F1125" s="104" t="s">
        <v>149</v>
      </c>
      <c r="G1125" s="104" t="s">
        <v>150</v>
      </c>
      <c r="H1125" s="104" t="s">
        <v>151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</row>
    <row r="1126" spans="1:19" x14ac:dyDescent="0.25">
      <c r="A1126" s="12">
        <v>2020</v>
      </c>
      <c r="B1126" s="8" t="s">
        <v>22</v>
      </c>
      <c r="C1126" s="13">
        <v>1</v>
      </c>
      <c r="D1126" s="13">
        <v>1</v>
      </c>
      <c r="E1126" s="78">
        <v>0</v>
      </c>
      <c r="F1126" s="104" t="s">
        <v>149</v>
      </c>
      <c r="G1126" s="104" t="s">
        <v>152</v>
      </c>
      <c r="H1126" s="104" t="s">
        <v>151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</row>
    <row r="1127" spans="1:19" x14ac:dyDescent="0.25">
      <c r="A1127" s="12">
        <v>2020</v>
      </c>
      <c r="B1127" s="8" t="s">
        <v>22</v>
      </c>
      <c r="C1127" s="13">
        <v>1</v>
      </c>
      <c r="D1127" s="13">
        <v>1</v>
      </c>
      <c r="E1127" s="78">
        <v>0</v>
      </c>
      <c r="F1127" s="104" t="s">
        <v>149</v>
      </c>
      <c r="G1127" s="104" t="s">
        <v>152</v>
      </c>
      <c r="H1127" s="104" t="s">
        <v>151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</row>
    <row r="1128" spans="1:19" x14ac:dyDescent="0.25">
      <c r="A1128" s="12">
        <v>2020</v>
      </c>
      <c r="B1128" s="8" t="s">
        <v>22</v>
      </c>
      <c r="C1128" s="13">
        <v>1</v>
      </c>
      <c r="D1128" s="13">
        <v>1</v>
      </c>
      <c r="E1128" s="78">
        <v>0</v>
      </c>
      <c r="F1128" s="104" t="s">
        <v>149</v>
      </c>
      <c r="G1128" s="104" t="s">
        <v>153</v>
      </c>
      <c r="H1128" s="104" t="s">
        <v>151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</row>
    <row r="1129" spans="1:19" x14ac:dyDescent="0.25">
      <c r="A1129" s="12">
        <v>2020</v>
      </c>
      <c r="B1129" s="8" t="s">
        <v>22</v>
      </c>
      <c r="C1129" s="13">
        <v>1</v>
      </c>
      <c r="D1129" s="13">
        <v>1</v>
      </c>
      <c r="E1129" s="78">
        <v>0</v>
      </c>
      <c r="F1129" s="104" t="s">
        <v>149</v>
      </c>
      <c r="G1129" s="104" t="s">
        <v>154</v>
      </c>
      <c r="H1129" s="104" t="s">
        <v>151</v>
      </c>
      <c r="I1129" s="15">
        <v>37499.999999999534</v>
      </c>
      <c r="J1129" s="15">
        <v>0</v>
      </c>
      <c r="K1129" s="15">
        <v>2083.3333333333721</v>
      </c>
      <c r="L1129" s="15">
        <v>230.07424999999057</v>
      </c>
      <c r="M1129" s="15">
        <v>0</v>
      </c>
      <c r="N1129" s="15">
        <v>35416.666666666162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</row>
    <row r="1130" spans="1:19" x14ac:dyDescent="0.25">
      <c r="A1130" s="12">
        <v>2020</v>
      </c>
      <c r="B1130" s="8" t="s">
        <v>22</v>
      </c>
      <c r="C1130" s="13">
        <v>1</v>
      </c>
      <c r="D1130" s="13">
        <v>1</v>
      </c>
      <c r="E1130" s="78">
        <v>0</v>
      </c>
      <c r="F1130" s="104" t="s">
        <v>149</v>
      </c>
      <c r="G1130" s="104" t="s">
        <v>155</v>
      </c>
      <c r="H1130" s="104" t="s">
        <v>151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</row>
    <row r="1131" spans="1:19" x14ac:dyDescent="0.25">
      <c r="A1131" s="12">
        <v>2020</v>
      </c>
      <c r="B1131" s="8" t="s">
        <v>22</v>
      </c>
      <c r="C1131" s="13">
        <v>1</v>
      </c>
      <c r="D1131" s="13">
        <v>0</v>
      </c>
      <c r="E1131" s="78">
        <v>0</v>
      </c>
      <c r="F1131" s="104" t="s">
        <v>156</v>
      </c>
      <c r="G1131" s="104" t="s">
        <v>157</v>
      </c>
      <c r="H1131" s="104" t="s">
        <v>158</v>
      </c>
      <c r="I1131" s="15">
        <v>224966</v>
      </c>
      <c r="J1131" s="15">
        <v>0</v>
      </c>
      <c r="K1131" s="15">
        <v>0</v>
      </c>
      <c r="L1131" s="15">
        <v>0</v>
      </c>
      <c r="M1131" s="15">
        <v>6097</v>
      </c>
      <c r="N1131" s="15">
        <v>231063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</row>
    <row r="1132" spans="1:19" x14ac:dyDescent="0.25">
      <c r="A1132" s="12">
        <v>2020</v>
      </c>
      <c r="B1132" s="8" t="s">
        <v>22</v>
      </c>
      <c r="C1132" s="13">
        <v>1</v>
      </c>
      <c r="D1132" s="13">
        <v>0</v>
      </c>
      <c r="E1132" s="78">
        <v>0</v>
      </c>
      <c r="F1132" s="104" t="s">
        <v>156</v>
      </c>
      <c r="G1132" s="104" t="s">
        <v>159</v>
      </c>
      <c r="H1132" s="104" t="s">
        <v>158</v>
      </c>
      <c r="I1132" s="15">
        <v>396717</v>
      </c>
      <c r="J1132" s="15">
        <v>0</v>
      </c>
      <c r="K1132" s="15">
        <v>0</v>
      </c>
      <c r="L1132" s="15">
        <v>0</v>
      </c>
      <c r="M1132" s="15">
        <v>10753</v>
      </c>
      <c r="N1132" s="15">
        <v>407470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</row>
    <row r="1133" spans="1:19" x14ac:dyDescent="0.25">
      <c r="A1133" s="12">
        <v>2020</v>
      </c>
      <c r="B1133" s="8" t="s">
        <v>23</v>
      </c>
      <c r="C1133" s="13">
        <v>1</v>
      </c>
      <c r="D1133" s="13">
        <v>1</v>
      </c>
      <c r="E1133" s="78">
        <v>1</v>
      </c>
      <c r="F1133" s="104" t="s">
        <v>47</v>
      </c>
      <c r="G1133" s="104" t="s">
        <v>48</v>
      </c>
      <c r="H1133" s="104" t="s">
        <v>49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</row>
    <row r="1134" spans="1:19" x14ac:dyDescent="0.25">
      <c r="A1134" s="12">
        <v>2020</v>
      </c>
      <c r="B1134" s="8" t="s">
        <v>23</v>
      </c>
      <c r="C1134" s="13">
        <v>1</v>
      </c>
      <c r="D1134" s="13">
        <v>1</v>
      </c>
      <c r="E1134" s="78">
        <v>0</v>
      </c>
      <c r="F1134" s="104" t="s">
        <v>47</v>
      </c>
      <c r="G1134" s="104" t="s">
        <v>48</v>
      </c>
      <c r="H1134" s="104" t="s">
        <v>50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</row>
    <row r="1135" spans="1:19" x14ac:dyDescent="0.25">
      <c r="A1135" s="12">
        <v>2020</v>
      </c>
      <c r="B1135" s="8" t="s">
        <v>23</v>
      </c>
      <c r="C1135" s="13">
        <v>1</v>
      </c>
      <c r="D1135" s="13">
        <v>1</v>
      </c>
      <c r="E1135" s="78">
        <v>0</v>
      </c>
      <c r="F1135" s="104" t="s">
        <v>47</v>
      </c>
      <c r="G1135" s="104" t="s">
        <v>48</v>
      </c>
      <c r="H1135" s="104" t="s">
        <v>51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  <c r="P1135" s="6">
        <v>0</v>
      </c>
      <c r="Q1135" s="6">
        <v>0</v>
      </c>
      <c r="R1135" s="6">
        <v>0</v>
      </c>
      <c r="S1135" s="6">
        <v>0</v>
      </c>
    </row>
    <row r="1136" spans="1:19" x14ac:dyDescent="0.25">
      <c r="A1136" s="12">
        <v>2020</v>
      </c>
      <c r="B1136" s="8" t="s">
        <v>23</v>
      </c>
      <c r="C1136" s="13">
        <v>1</v>
      </c>
      <c r="D1136" s="13">
        <v>1</v>
      </c>
      <c r="E1136" s="78">
        <v>0</v>
      </c>
      <c r="F1136" s="104" t="s">
        <v>47</v>
      </c>
      <c r="G1136" s="104" t="s">
        <v>48</v>
      </c>
      <c r="H1136" s="104" t="s">
        <v>52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</row>
    <row r="1137" spans="1:19" x14ac:dyDescent="0.25">
      <c r="A1137" s="12">
        <v>2020</v>
      </c>
      <c r="B1137" s="8" t="s">
        <v>23</v>
      </c>
      <c r="C1137" s="13">
        <v>1</v>
      </c>
      <c r="D1137" s="13">
        <v>1</v>
      </c>
      <c r="E1137" s="78">
        <v>0</v>
      </c>
      <c r="F1137" s="104" t="s">
        <v>47</v>
      </c>
      <c r="G1137" s="104" t="s">
        <v>48</v>
      </c>
      <c r="H1137" s="104" t="s">
        <v>53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</row>
    <row r="1138" spans="1:19" x14ac:dyDescent="0.25">
      <c r="A1138" s="12">
        <v>2020</v>
      </c>
      <c r="B1138" s="8" t="s">
        <v>23</v>
      </c>
      <c r="C1138" s="13">
        <v>1</v>
      </c>
      <c r="D1138" s="13">
        <v>1</v>
      </c>
      <c r="E1138" s="78">
        <v>1</v>
      </c>
      <c r="F1138" s="104" t="s">
        <v>54</v>
      </c>
      <c r="G1138" s="104" t="s">
        <v>55</v>
      </c>
      <c r="H1138" s="104" t="s">
        <v>49</v>
      </c>
      <c r="I1138" s="15">
        <v>1247497.6993969998</v>
      </c>
      <c r="J1138" s="15">
        <v>0</v>
      </c>
      <c r="K1138" s="15">
        <v>5800</v>
      </c>
      <c r="L1138" s="15">
        <v>2413.6967100000002</v>
      </c>
      <c r="M1138" s="15">
        <v>1434.3346470005345</v>
      </c>
      <c r="N1138" s="15">
        <v>1243132.0340440003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</row>
    <row r="1139" spans="1:19" x14ac:dyDescent="0.25">
      <c r="A1139" s="12">
        <v>2020</v>
      </c>
      <c r="B1139" s="8" t="s">
        <v>23</v>
      </c>
      <c r="C1139" s="13">
        <v>1</v>
      </c>
      <c r="D1139" s="13">
        <v>1</v>
      </c>
      <c r="E1139" s="78">
        <v>1</v>
      </c>
      <c r="F1139" s="104" t="s">
        <v>54</v>
      </c>
      <c r="G1139" s="104" t="s">
        <v>55</v>
      </c>
      <c r="H1139" s="104" t="s">
        <v>56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</row>
    <row r="1140" spans="1:19" x14ac:dyDescent="0.25">
      <c r="A1140" s="12">
        <v>2020</v>
      </c>
      <c r="B1140" s="8" t="s">
        <v>23</v>
      </c>
      <c r="C1140" s="13">
        <v>1</v>
      </c>
      <c r="D1140" s="13">
        <v>0</v>
      </c>
      <c r="E1140" s="78">
        <v>0</v>
      </c>
      <c r="F1140" s="104" t="s">
        <v>54</v>
      </c>
      <c r="G1140" s="104" t="s">
        <v>55</v>
      </c>
      <c r="H1140" s="104" t="s">
        <v>57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</row>
    <row r="1141" spans="1:19" x14ac:dyDescent="0.25">
      <c r="A1141" s="12">
        <v>2020</v>
      </c>
      <c r="B1141" s="8" t="s">
        <v>23</v>
      </c>
      <c r="C1141" s="13">
        <v>1</v>
      </c>
      <c r="D1141" s="13">
        <v>1</v>
      </c>
      <c r="E1141" s="78">
        <v>0</v>
      </c>
      <c r="F1141" s="104" t="s">
        <v>54</v>
      </c>
      <c r="G1141" s="104" t="s">
        <v>55</v>
      </c>
      <c r="H1141" s="104" t="s">
        <v>58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</row>
    <row r="1142" spans="1:19" x14ac:dyDescent="0.25">
      <c r="A1142" s="12">
        <v>2020</v>
      </c>
      <c r="B1142" s="8" t="s">
        <v>23</v>
      </c>
      <c r="C1142" s="13">
        <v>1</v>
      </c>
      <c r="D1142" s="13">
        <v>1</v>
      </c>
      <c r="E1142" s="78">
        <v>0</v>
      </c>
      <c r="F1142" s="104" t="s">
        <v>54</v>
      </c>
      <c r="G1142" s="104" t="s">
        <v>55</v>
      </c>
      <c r="H1142" s="104" t="s">
        <v>59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</row>
    <row r="1143" spans="1:19" x14ac:dyDescent="0.25">
      <c r="A1143" s="12">
        <v>2020</v>
      </c>
      <c r="B1143" s="8" t="s">
        <v>23</v>
      </c>
      <c r="C1143" s="13">
        <v>1</v>
      </c>
      <c r="D1143" s="13">
        <v>1</v>
      </c>
      <c r="E1143" s="78">
        <v>0</v>
      </c>
      <c r="F1143" s="104" t="s">
        <v>54</v>
      </c>
      <c r="G1143" s="104" t="s">
        <v>55</v>
      </c>
      <c r="H1143" s="104" t="s">
        <v>50</v>
      </c>
      <c r="I1143" s="15">
        <v>158000</v>
      </c>
      <c r="J1143" s="15">
        <v>0</v>
      </c>
      <c r="K1143" s="15">
        <v>52500</v>
      </c>
      <c r="L1143" s="15">
        <v>2652.5171700000001</v>
      </c>
      <c r="M1143" s="15">
        <v>0</v>
      </c>
      <c r="N1143" s="15">
        <v>105500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</row>
    <row r="1144" spans="1:19" x14ac:dyDescent="0.25">
      <c r="A1144" s="12">
        <v>2020</v>
      </c>
      <c r="B1144" s="8" t="s">
        <v>23</v>
      </c>
      <c r="C1144" s="13">
        <v>1</v>
      </c>
      <c r="D1144" s="13">
        <v>1</v>
      </c>
      <c r="E1144" s="78">
        <v>0</v>
      </c>
      <c r="F1144" s="104" t="s">
        <v>54</v>
      </c>
      <c r="G1144" s="104" t="s">
        <v>55</v>
      </c>
      <c r="H1144" s="104" t="s">
        <v>60</v>
      </c>
      <c r="I1144" s="15">
        <v>58500</v>
      </c>
      <c r="J1144" s="15">
        <v>25000</v>
      </c>
      <c r="K1144" s="15">
        <v>0</v>
      </c>
      <c r="L1144" s="15">
        <v>643.27263000000005</v>
      </c>
      <c r="M1144" s="15">
        <v>0</v>
      </c>
      <c r="N1144" s="15">
        <v>83500</v>
      </c>
      <c r="O1144" s="6">
        <v>0</v>
      </c>
      <c r="P1144" s="6">
        <v>0</v>
      </c>
      <c r="Q1144" s="6">
        <v>0</v>
      </c>
      <c r="R1144" s="6">
        <v>0</v>
      </c>
      <c r="S1144" s="6">
        <v>0</v>
      </c>
    </row>
    <row r="1145" spans="1:19" x14ac:dyDescent="0.25">
      <c r="A1145" s="12">
        <v>2020</v>
      </c>
      <c r="B1145" s="8" t="s">
        <v>23</v>
      </c>
      <c r="C1145" s="13">
        <v>1</v>
      </c>
      <c r="D1145" s="13">
        <v>1</v>
      </c>
      <c r="E1145" s="78">
        <v>0</v>
      </c>
      <c r="F1145" s="104" t="s">
        <v>54</v>
      </c>
      <c r="G1145" s="104" t="s">
        <v>55</v>
      </c>
      <c r="H1145" s="104" t="s">
        <v>52</v>
      </c>
      <c r="I1145" s="15">
        <v>74956.633470000001</v>
      </c>
      <c r="J1145" s="15">
        <v>0</v>
      </c>
      <c r="K1145" s="15">
        <v>950.47606999999994</v>
      </c>
      <c r="L1145" s="15">
        <v>175.38924</v>
      </c>
      <c r="M1145" s="15">
        <v>0</v>
      </c>
      <c r="N1145" s="15">
        <v>74006.157399999996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</row>
    <row r="1146" spans="1:19" x14ac:dyDescent="0.25">
      <c r="A1146" s="12">
        <v>2020</v>
      </c>
      <c r="B1146" s="8" t="s">
        <v>23</v>
      </c>
      <c r="C1146" s="13">
        <v>1</v>
      </c>
      <c r="D1146" s="13">
        <v>1</v>
      </c>
      <c r="E1146" s="78">
        <v>1</v>
      </c>
      <c r="F1146" s="104" t="s">
        <v>61</v>
      </c>
      <c r="G1146" s="104" t="s">
        <v>62</v>
      </c>
      <c r="H1146" s="104" t="s">
        <v>49</v>
      </c>
      <c r="I1146" s="15">
        <v>5520703.5700879991</v>
      </c>
      <c r="J1146" s="15">
        <v>8875</v>
      </c>
      <c r="K1146" s="15">
        <v>9709.5987949999999</v>
      </c>
      <c r="L1146" s="15">
        <v>1500.5302499999998</v>
      </c>
      <c r="M1146" s="15">
        <v>11919.189690000378</v>
      </c>
      <c r="N1146" s="15">
        <v>5531788.160982999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</row>
    <row r="1147" spans="1:19" x14ac:dyDescent="0.25">
      <c r="A1147" s="12">
        <v>2020</v>
      </c>
      <c r="B1147" s="8" t="s">
        <v>23</v>
      </c>
      <c r="C1147" s="13">
        <v>1</v>
      </c>
      <c r="D1147" s="13">
        <v>1</v>
      </c>
      <c r="E1147" s="78">
        <v>0</v>
      </c>
      <c r="F1147" s="104" t="s">
        <v>61</v>
      </c>
      <c r="G1147" s="104" t="s">
        <v>62</v>
      </c>
      <c r="H1147" s="104" t="s">
        <v>63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</row>
    <row r="1148" spans="1:19" x14ac:dyDescent="0.25">
      <c r="A1148" s="12">
        <v>2020</v>
      </c>
      <c r="B1148" s="8" t="s">
        <v>23</v>
      </c>
      <c r="C1148" s="13">
        <v>1</v>
      </c>
      <c r="D1148" s="13">
        <v>1</v>
      </c>
      <c r="E1148" s="78">
        <v>0</v>
      </c>
      <c r="F1148" s="104" t="s">
        <v>61</v>
      </c>
      <c r="G1148" s="104" t="s">
        <v>62</v>
      </c>
      <c r="H1148" s="104" t="s">
        <v>58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</row>
    <row r="1149" spans="1:19" x14ac:dyDescent="0.25">
      <c r="A1149" s="12">
        <v>2020</v>
      </c>
      <c r="B1149" s="8" t="s">
        <v>23</v>
      </c>
      <c r="C1149" s="13">
        <v>1</v>
      </c>
      <c r="D1149" s="13">
        <v>0</v>
      </c>
      <c r="E1149" s="78">
        <v>0</v>
      </c>
      <c r="F1149" s="104" t="s">
        <v>61</v>
      </c>
      <c r="G1149" s="104" t="s">
        <v>62</v>
      </c>
      <c r="H1149" s="104" t="s">
        <v>64</v>
      </c>
      <c r="I1149" s="15">
        <v>3.6000000000000001E-5</v>
      </c>
      <c r="J1149" s="15">
        <v>0</v>
      </c>
      <c r="K1149" s="15">
        <v>0</v>
      </c>
      <c r="L1149" s="15">
        <v>0</v>
      </c>
      <c r="M1149" s="15">
        <v>0</v>
      </c>
      <c r="N1149" s="15">
        <v>3.6000000000000001E-5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</row>
    <row r="1150" spans="1:19" x14ac:dyDescent="0.25">
      <c r="A1150" s="12">
        <v>2020</v>
      </c>
      <c r="B1150" s="8" t="s">
        <v>23</v>
      </c>
      <c r="C1150" s="13">
        <v>1</v>
      </c>
      <c r="D1150" s="13">
        <v>1</v>
      </c>
      <c r="E1150" s="78">
        <v>0</v>
      </c>
      <c r="F1150" s="104" t="s">
        <v>61</v>
      </c>
      <c r="G1150" s="104" t="s">
        <v>62</v>
      </c>
      <c r="H1150" s="104" t="s">
        <v>65</v>
      </c>
      <c r="I1150" s="15">
        <v>88745.37169700001</v>
      </c>
      <c r="J1150" s="15">
        <v>0</v>
      </c>
      <c r="K1150" s="15">
        <v>0</v>
      </c>
      <c r="L1150" s="15">
        <v>0</v>
      </c>
      <c r="M1150" s="15">
        <v>9.9999306257814169E-7</v>
      </c>
      <c r="N1150" s="15">
        <v>88745.371698000003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</row>
    <row r="1151" spans="1:19" x14ac:dyDescent="0.25">
      <c r="A1151" s="12">
        <v>2020</v>
      </c>
      <c r="B1151" s="8" t="s">
        <v>23</v>
      </c>
      <c r="C1151" s="13">
        <v>1</v>
      </c>
      <c r="D1151" s="13">
        <v>1</v>
      </c>
      <c r="E1151" s="78">
        <v>0</v>
      </c>
      <c r="F1151" s="104" t="s">
        <v>61</v>
      </c>
      <c r="G1151" s="104" t="s">
        <v>62</v>
      </c>
      <c r="H1151" s="104" t="s">
        <v>66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</row>
    <row r="1152" spans="1:19" x14ac:dyDescent="0.25">
      <c r="A1152" s="12">
        <v>2020</v>
      </c>
      <c r="B1152" s="8" t="s">
        <v>23</v>
      </c>
      <c r="C1152" s="13">
        <v>1</v>
      </c>
      <c r="D1152" s="13">
        <v>1</v>
      </c>
      <c r="E1152" s="78">
        <v>0</v>
      </c>
      <c r="F1152" s="104" t="s">
        <v>61</v>
      </c>
      <c r="G1152" s="104" t="s">
        <v>62</v>
      </c>
      <c r="H1152" s="104" t="s">
        <v>51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</row>
    <row r="1153" spans="1:19" x14ac:dyDescent="0.25">
      <c r="A1153" s="12">
        <v>2020</v>
      </c>
      <c r="B1153" s="8" t="s">
        <v>23</v>
      </c>
      <c r="C1153" s="13">
        <v>1</v>
      </c>
      <c r="D1153" s="13">
        <v>0</v>
      </c>
      <c r="E1153" s="78">
        <v>0</v>
      </c>
      <c r="F1153" s="104" t="s">
        <v>61</v>
      </c>
      <c r="G1153" s="104" t="s">
        <v>62</v>
      </c>
      <c r="H1153" s="104" t="s">
        <v>67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</row>
    <row r="1154" spans="1:19" x14ac:dyDescent="0.25">
      <c r="A1154" s="12">
        <v>2020</v>
      </c>
      <c r="B1154" s="8" t="s">
        <v>23</v>
      </c>
      <c r="C1154" s="13">
        <v>1</v>
      </c>
      <c r="D1154" s="13">
        <v>1</v>
      </c>
      <c r="E1154" s="78">
        <v>1</v>
      </c>
      <c r="F1154" s="104" t="s">
        <v>61</v>
      </c>
      <c r="G1154" s="104" t="s">
        <v>62</v>
      </c>
      <c r="H1154" s="104" t="s">
        <v>56</v>
      </c>
      <c r="I1154" s="15">
        <v>1922.6581379999998</v>
      </c>
      <c r="J1154" s="15">
        <v>0</v>
      </c>
      <c r="K1154" s="15">
        <v>0</v>
      </c>
      <c r="L1154" s="15">
        <v>0</v>
      </c>
      <c r="M1154" s="15">
        <v>24.794811000000209</v>
      </c>
      <c r="N1154" s="15">
        <v>1947.452949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</row>
    <row r="1155" spans="1:19" x14ac:dyDescent="0.25">
      <c r="A1155" s="12">
        <v>2020</v>
      </c>
      <c r="B1155" s="8" t="s">
        <v>23</v>
      </c>
      <c r="C1155" s="13">
        <v>1</v>
      </c>
      <c r="D1155" s="13">
        <v>1</v>
      </c>
      <c r="E1155" s="78">
        <v>0</v>
      </c>
      <c r="F1155" s="104" t="s">
        <v>61</v>
      </c>
      <c r="G1155" s="104" t="s">
        <v>62</v>
      </c>
      <c r="H1155" s="104" t="s">
        <v>68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</row>
    <row r="1156" spans="1:19" x14ac:dyDescent="0.25">
      <c r="A1156" s="12">
        <v>2020</v>
      </c>
      <c r="B1156" s="8" t="s">
        <v>23</v>
      </c>
      <c r="C1156" s="13">
        <v>1</v>
      </c>
      <c r="D1156" s="13">
        <v>1</v>
      </c>
      <c r="E1156" s="78">
        <v>0</v>
      </c>
      <c r="F1156" s="104" t="s">
        <v>61</v>
      </c>
      <c r="G1156" s="104" t="s">
        <v>62</v>
      </c>
      <c r="H1156" s="104" t="s">
        <v>69</v>
      </c>
      <c r="I1156" s="15">
        <v>483.586682</v>
      </c>
      <c r="J1156" s="15">
        <v>0</v>
      </c>
      <c r="K1156" s="15">
        <v>0</v>
      </c>
      <c r="L1156" s="15">
        <v>0</v>
      </c>
      <c r="M1156" s="15">
        <v>6.2363870000000361</v>
      </c>
      <c r="N1156" s="15">
        <v>489.82306900000003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</row>
    <row r="1157" spans="1:19" x14ac:dyDescent="0.25">
      <c r="A1157" s="12">
        <v>2020</v>
      </c>
      <c r="B1157" s="8" t="s">
        <v>23</v>
      </c>
      <c r="C1157" s="13">
        <v>1</v>
      </c>
      <c r="D1157" s="13">
        <v>1</v>
      </c>
      <c r="E1157" s="78">
        <v>0</v>
      </c>
      <c r="F1157" s="104" t="s">
        <v>61</v>
      </c>
      <c r="G1157" s="104" t="s">
        <v>62</v>
      </c>
      <c r="H1157" s="104" t="s">
        <v>70</v>
      </c>
      <c r="I1157" s="15">
        <v>125679.1486</v>
      </c>
      <c r="J1157" s="15">
        <v>0</v>
      </c>
      <c r="K1157" s="15">
        <v>0</v>
      </c>
      <c r="L1157" s="15">
        <v>0</v>
      </c>
      <c r="M1157" s="15">
        <v>201.83893300000636</v>
      </c>
      <c r="N1157" s="15">
        <v>125880.98753300001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</row>
    <row r="1158" spans="1:19" x14ac:dyDescent="0.25">
      <c r="A1158" s="12">
        <v>2020</v>
      </c>
      <c r="B1158" s="8" t="s">
        <v>23</v>
      </c>
      <c r="C1158" s="13">
        <v>1</v>
      </c>
      <c r="D1158" s="13">
        <v>1</v>
      </c>
      <c r="E1158" s="78">
        <v>0</v>
      </c>
      <c r="F1158" s="104" t="s">
        <v>61</v>
      </c>
      <c r="G1158" s="104" t="s">
        <v>62</v>
      </c>
      <c r="H1158" s="104" t="s">
        <v>71</v>
      </c>
      <c r="I1158" s="15">
        <v>14859.480119999998</v>
      </c>
      <c r="J1158" s="15">
        <v>0</v>
      </c>
      <c r="K1158" s="15">
        <v>0</v>
      </c>
      <c r="L1158" s="15">
        <v>0</v>
      </c>
      <c r="M1158" s="15">
        <v>0</v>
      </c>
      <c r="N1158" s="15">
        <v>14859.480119999998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</row>
    <row r="1159" spans="1:19" x14ac:dyDescent="0.25">
      <c r="A1159" s="12">
        <v>2020</v>
      </c>
      <c r="B1159" s="8" t="s">
        <v>23</v>
      </c>
      <c r="C1159" s="13">
        <v>1</v>
      </c>
      <c r="D1159" s="13">
        <v>1</v>
      </c>
      <c r="E1159" s="78">
        <v>0</v>
      </c>
      <c r="F1159" s="104" t="s">
        <v>61</v>
      </c>
      <c r="G1159" s="104" t="s">
        <v>62</v>
      </c>
      <c r="H1159" s="104" t="s">
        <v>72</v>
      </c>
      <c r="I1159" s="15">
        <v>75190.598478</v>
      </c>
      <c r="J1159" s="15">
        <v>1460.4257700000001</v>
      </c>
      <c r="K1159" s="15">
        <v>0</v>
      </c>
      <c r="L1159" s="15">
        <v>0</v>
      </c>
      <c r="M1159" s="15">
        <v>-54.119869999994989</v>
      </c>
      <c r="N1159" s="15">
        <v>76596.904378000007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</row>
    <row r="1160" spans="1:19" x14ac:dyDescent="0.25">
      <c r="A1160" s="12">
        <v>2020</v>
      </c>
      <c r="B1160" s="8" t="s">
        <v>23</v>
      </c>
      <c r="C1160" s="13">
        <v>1</v>
      </c>
      <c r="D1160" s="13">
        <v>1</v>
      </c>
      <c r="E1160" s="78">
        <v>0</v>
      </c>
      <c r="F1160" s="104" t="s">
        <v>61</v>
      </c>
      <c r="G1160" s="104" t="s">
        <v>62</v>
      </c>
      <c r="H1160" s="104" t="s">
        <v>73</v>
      </c>
      <c r="I1160" s="15">
        <v>72934.513180000009</v>
      </c>
      <c r="J1160" s="15">
        <v>0</v>
      </c>
      <c r="K1160" s="15">
        <v>0</v>
      </c>
      <c r="L1160" s="15">
        <v>0</v>
      </c>
      <c r="M1160" s="15">
        <v>0</v>
      </c>
      <c r="N1160" s="15">
        <v>72934.513180000009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</row>
    <row r="1161" spans="1:19" x14ac:dyDescent="0.25">
      <c r="A1161" s="12">
        <v>2020</v>
      </c>
      <c r="B1161" s="8" t="s">
        <v>23</v>
      </c>
      <c r="C1161" s="13">
        <v>1</v>
      </c>
      <c r="D1161" s="13">
        <v>1</v>
      </c>
      <c r="E1161" s="78">
        <v>0</v>
      </c>
      <c r="F1161" s="104" t="s">
        <v>61</v>
      </c>
      <c r="G1161" s="104" t="s">
        <v>62</v>
      </c>
      <c r="H1161" s="104" t="s">
        <v>74</v>
      </c>
      <c r="I1161" s="15">
        <v>57169.475594000003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57169.475594000003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</row>
    <row r="1162" spans="1:19" x14ac:dyDescent="0.25">
      <c r="A1162" s="12">
        <v>2020</v>
      </c>
      <c r="B1162" s="8" t="s">
        <v>23</v>
      </c>
      <c r="C1162" s="13">
        <v>1</v>
      </c>
      <c r="D1162" s="13">
        <v>1</v>
      </c>
      <c r="E1162" s="78">
        <v>0</v>
      </c>
      <c r="F1162" s="104" t="s">
        <v>61</v>
      </c>
      <c r="G1162" s="104" t="s">
        <v>62</v>
      </c>
      <c r="H1162" s="104" t="s">
        <v>60</v>
      </c>
      <c r="I1162" s="15">
        <v>27089.94182</v>
      </c>
      <c r="J1162" s="15">
        <v>0</v>
      </c>
      <c r="K1162" s="15">
        <v>0</v>
      </c>
      <c r="L1162" s="15">
        <v>0</v>
      </c>
      <c r="M1162" s="15">
        <v>0</v>
      </c>
      <c r="N1162" s="15">
        <v>27089.94182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</row>
    <row r="1163" spans="1:19" x14ac:dyDescent="0.25">
      <c r="A1163" s="12">
        <v>2020</v>
      </c>
      <c r="B1163" s="8" t="s">
        <v>23</v>
      </c>
      <c r="C1163" s="13">
        <v>1</v>
      </c>
      <c r="D1163" s="13">
        <v>1</v>
      </c>
      <c r="E1163" s="78">
        <v>0</v>
      </c>
      <c r="F1163" s="104" t="s">
        <v>61</v>
      </c>
      <c r="G1163" s="104" t="s">
        <v>62</v>
      </c>
      <c r="H1163" s="104" t="s">
        <v>75</v>
      </c>
      <c r="I1163" s="15">
        <v>2.4000000000000001E-5</v>
      </c>
      <c r="J1163" s="15">
        <v>0</v>
      </c>
      <c r="K1163" s="15">
        <v>0</v>
      </c>
      <c r="L1163" s="15">
        <v>0</v>
      </c>
      <c r="M1163" s="15">
        <v>0</v>
      </c>
      <c r="N1163" s="15">
        <v>2.4000000000000001E-5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</row>
    <row r="1164" spans="1:19" x14ac:dyDescent="0.25">
      <c r="A1164" s="12">
        <v>2020</v>
      </c>
      <c r="B1164" s="8" t="s">
        <v>23</v>
      </c>
      <c r="C1164" s="13">
        <v>1</v>
      </c>
      <c r="D1164" s="13">
        <v>1</v>
      </c>
      <c r="E1164" s="78">
        <v>0</v>
      </c>
      <c r="F1164" s="104" t="s">
        <v>61</v>
      </c>
      <c r="G1164" s="104" t="s">
        <v>62</v>
      </c>
      <c r="H1164" s="104" t="s">
        <v>76</v>
      </c>
      <c r="I1164" s="15">
        <v>2433.9122499999999</v>
      </c>
      <c r="J1164" s="15">
        <v>0</v>
      </c>
      <c r="K1164" s="15">
        <v>0</v>
      </c>
      <c r="L1164" s="15">
        <v>0</v>
      </c>
      <c r="M1164" s="15">
        <v>31.38799999999992</v>
      </c>
      <c r="N1164" s="15">
        <v>2465.3002499999998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</row>
    <row r="1165" spans="1:19" x14ac:dyDescent="0.25">
      <c r="A1165" s="12">
        <v>2020</v>
      </c>
      <c r="B1165" s="8" t="s">
        <v>23</v>
      </c>
      <c r="C1165" s="13">
        <v>1</v>
      </c>
      <c r="D1165" s="13">
        <v>1</v>
      </c>
      <c r="E1165" s="78">
        <v>1</v>
      </c>
      <c r="F1165" s="104" t="s">
        <v>77</v>
      </c>
      <c r="G1165" s="104" t="s">
        <v>78</v>
      </c>
      <c r="H1165" s="104" t="s">
        <v>49</v>
      </c>
      <c r="I1165" s="15">
        <v>861.58774999999991</v>
      </c>
      <c r="J1165" s="15">
        <v>0</v>
      </c>
      <c r="K1165" s="15">
        <v>0</v>
      </c>
      <c r="L1165" s="15">
        <v>0</v>
      </c>
      <c r="M1165" s="15">
        <v>0</v>
      </c>
      <c r="N1165" s="15">
        <v>861.58774999999991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</row>
    <row r="1166" spans="1:19" x14ac:dyDescent="0.25">
      <c r="A1166" s="12">
        <v>2020</v>
      </c>
      <c r="B1166" s="8" t="s">
        <v>23</v>
      </c>
      <c r="C1166" s="13">
        <v>1</v>
      </c>
      <c r="D1166" s="13">
        <v>1</v>
      </c>
      <c r="E1166" s="78">
        <v>1</v>
      </c>
      <c r="F1166" s="104" t="s">
        <v>77</v>
      </c>
      <c r="G1166" s="104" t="s">
        <v>79</v>
      </c>
      <c r="H1166" s="104" t="s">
        <v>49</v>
      </c>
      <c r="I1166" s="15">
        <v>40303.991155000003</v>
      </c>
      <c r="J1166" s="15">
        <v>0</v>
      </c>
      <c r="K1166" s="15">
        <v>0</v>
      </c>
      <c r="L1166" s="15">
        <v>0</v>
      </c>
      <c r="M1166" s="15">
        <v>247.47367299999314</v>
      </c>
      <c r="N1166" s="15">
        <v>40551.464827999996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</row>
    <row r="1167" spans="1:19" x14ac:dyDescent="0.25">
      <c r="A1167" s="12">
        <v>2020</v>
      </c>
      <c r="B1167" s="8" t="s">
        <v>23</v>
      </c>
      <c r="C1167" s="13">
        <v>1</v>
      </c>
      <c r="D1167" s="13">
        <v>1</v>
      </c>
      <c r="E1167" s="78">
        <v>1</v>
      </c>
      <c r="F1167" s="104" t="s">
        <v>77</v>
      </c>
      <c r="G1167" s="104" t="s">
        <v>80</v>
      </c>
      <c r="H1167" s="104" t="s">
        <v>49</v>
      </c>
      <c r="I1167" s="15">
        <v>163911.11109999998</v>
      </c>
      <c r="J1167" s="15">
        <v>0</v>
      </c>
      <c r="K1167" s="15">
        <v>0</v>
      </c>
      <c r="L1167" s="15">
        <v>0</v>
      </c>
      <c r="M1167" s="15">
        <v>0</v>
      </c>
      <c r="N1167" s="15">
        <v>163911.11109999998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</row>
    <row r="1168" spans="1:19" x14ac:dyDescent="0.25">
      <c r="A1168" s="12">
        <v>2020</v>
      </c>
      <c r="B1168" s="8" t="s">
        <v>23</v>
      </c>
      <c r="C1168" s="13">
        <v>1</v>
      </c>
      <c r="D1168" s="13">
        <v>1</v>
      </c>
      <c r="E1168" s="78">
        <v>1</v>
      </c>
      <c r="F1168" s="104" t="s">
        <v>77</v>
      </c>
      <c r="G1168" s="104" t="s">
        <v>81</v>
      </c>
      <c r="H1168" s="104" t="s">
        <v>49</v>
      </c>
      <c r="I1168" s="15">
        <v>2093251.2445</v>
      </c>
      <c r="J1168" s="15">
        <v>0</v>
      </c>
      <c r="K1168" s="15">
        <v>0</v>
      </c>
      <c r="L1168" s="15">
        <v>5556.0116699999999</v>
      </c>
      <c r="M1168" s="15">
        <v>8651.0839999997988</v>
      </c>
      <c r="N1168" s="15">
        <v>2101902.3284999998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</row>
    <row r="1169" spans="1:19" x14ac:dyDescent="0.25">
      <c r="A1169" s="12">
        <v>2020</v>
      </c>
      <c r="B1169" s="8" t="s">
        <v>23</v>
      </c>
      <c r="C1169" s="13">
        <v>1</v>
      </c>
      <c r="D1169" s="13">
        <v>0</v>
      </c>
      <c r="E1169" s="78">
        <v>0</v>
      </c>
      <c r="F1169" s="104" t="s">
        <v>77</v>
      </c>
      <c r="G1169" s="104" t="s">
        <v>81</v>
      </c>
      <c r="H1169" s="104" t="s">
        <v>67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</row>
    <row r="1170" spans="1:19" x14ac:dyDescent="0.25">
      <c r="A1170" s="12">
        <v>2020</v>
      </c>
      <c r="B1170" s="8" t="s">
        <v>23</v>
      </c>
      <c r="C1170" s="13">
        <v>1</v>
      </c>
      <c r="D1170" s="13">
        <v>1</v>
      </c>
      <c r="E1170" s="78">
        <v>1</v>
      </c>
      <c r="F1170" s="104" t="s">
        <v>82</v>
      </c>
      <c r="G1170" s="104" t="s">
        <v>83</v>
      </c>
      <c r="H1170" s="104" t="s">
        <v>49</v>
      </c>
      <c r="I1170" s="15">
        <v>12343</v>
      </c>
      <c r="J1170" s="15">
        <v>0</v>
      </c>
      <c r="K1170" s="15">
        <v>0</v>
      </c>
      <c r="L1170" s="15">
        <v>152.06576000000001</v>
      </c>
      <c r="M1170" s="15">
        <v>0</v>
      </c>
      <c r="N1170" s="15">
        <v>12343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</row>
    <row r="1171" spans="1:19" x14ac:dyDescent="0.25">
      <c r="A1171" s="12">
        <v>2020</v>
      </c>
      <c r="B1171" s="8" t="s">
        <v>23</v>
      </c>
      <c r="C1171" s="13">
        <v>1</v>
      </c>
      <c r="D1171" s="13">
        <v>1</v>
      </c>
      <c r="E1171" s="78">
        <v>1</v>
      </c>
      <c r="F1171" s="104" t="s">
        <v>82</v>
      </c>
      <c r="G1171" s="104" t="s">
        <v>84</v>
      </c>
      <c r="H1171" s="104" t="s">
        <v>49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</row>
    <row r="1172" spans="1:19" x14ac:dyDescent="0.25">
      <c r="A1172" s="12">
        <v>2020</v>
      </c>
      <c r="B1172" s="8" t="s">
        <v>23</v>
      </c>
      <c r="C1172" s="13">
        <v>1</v>
      </c>
      <c r="D1172" s="13">
        <v>1</v>
      </c>
      <c r="E1172" s="78">
        <v>1</v>
      </c>
      <c r="F1172" s="104" t="s">
        <v>82</v>
      </c>
      <c r="G1172" s="104" t="s">
        <v>85</v>
      </c>
      <c r="H1172" s="104" t="s">
        <v>49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</row>
    <row r="1173" spans="1:19" x14ac:dyDescent="0.25">
      <c r="A1173" s="12">
        <v>2020</v>
      </c>
      <c r="B1173" s="8" t="s">
        <v>23</v>
      </c>
      <c r="C1173" s="13">
        <v>1</v>
      </c>
      <c r="D1173" s="13">
        <v>1</v>
      </c>
      <c r="E1173" s="78">
        <v>1</v>
      </c>
      <c r="F1173" s="104" t="s">
        <v>77</v>
      </c>
      <c r="G1173" s="104" t="s">
        <v>86</v>
      </c>
      <c r="H1173" s="104" t="s">
        <v>49</v>
      </c>
      <c r="I1173" s="15">
        <v>5543344.0181870004</v>
      </c>
      <c r="J1173" s="15">
        <v>0</v>
      </c>
      <c r="K1173" s="15">
        <v>23554.867037</v>
      </c>
      <c r="L1173" s="15">
        <v>13137.772306999999</v>
      </c>
      <c r="M1173" s="15">
        <v>9.931966002099216</v>
      </c>
      <c r="N1173" s="15">
        <v>5519799.0831160024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</row>
    <row r="1174" spans="1:19" x14ac:dyDescent="0.25">
      <c r="A1174" s="12">
        <v>2020</v>
      </c>
      <c r="B1174" s="8" t="s">
        <v>23</v>
      </c>
      <c r="C1174" s="13">
        <v>1</v>
      </c>
      <c r="D1174" s="13">
        <v>1</v>
      </c>
      <c r="E1174" s="78">
        <v>0</v>
      </c>
      <c r="F1174" s="104" t="s">
        <v>77</v>
      </c>
      <c r="G1174" s="104" t="s">
        <v>86</v>
      </c>
      <c r="H1174" s="104" t="s">
        <v>73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-1.000000000000004E-6</v>
      </c>
      <c r="N1174" s="15">
        <v>-4.8000000000000001E-5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</row>
    <row r="1175" spans="1:19" x14ac:dyDescent="0.25">
      <c r="A1175" s="12">
        <v>2020</v>
      </c>
      <c r="B1175" s="8" t="s">
        <v>23</v>
      </c>
      <c r="C1175" s="13">
        <v>1</v>
      </c>
      <c r="D1175" s="13">
        <v>1</v>
      </c>
      <c r="E1175" s="78">
        <v>0</v>
      </c>
      <c r="F1175" s="104" t="s">
        <v>77</v>
      </c>
      <c r="G1175" s="104" t="s">
        <v>86</v>
      </c>
      <c r="H1175" s="104" t="s">
        <v>87</v>
      </c>
      <c r="I1175" s="15">
        <v>0</v>
      </c>
      <c r="J1175" s="15">
        <v>0</v>
      </c>
      <c r="K1175" s="15">
        <v>0</v>
      </c>
      <c r="L1175" s="15">
        <v>42.452190000000002</v>
      </c>
      <c r="M1175" s="15">
        <v>0</v>
      </c>
      <c r="N1175" s="15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0</v>
      </c>
    </row>
    <row r="1176" spans="1:19" x14ac:dyDescent="0.25">
      <c r="A1176" s="12">
        <v>2020</v>
      </c>
      <c r="B1176" s="8" t="s">
        <v>23</v>
      </c>
      <c r="C1176" s="13">
        <v>1</v>
      </c>
      <c r="D1176" s="13">
        <v>0</v>
      </c>
      <c r="E1176" s="78">
        <v>0</v>
      </c>
      <c r="F1176" s="104" t="s">
        <v>77</v>
      </c>
      <c r="G1176" s="104" t="s">
        <v>86</v>
      </c>
      <c r="H1176" s="104" t="s">
        <v>67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</row>
    <row r="1177" spans="1:19" x14ac:dyDescent="0.25">
      <c r="A1177" s="12">
        <v>2020</v>
      </c>
      <c r="B1177" s="8" t="s">
        <v>23</v>
      </c>
      <c r="C1177" s="13">
        <v>1</v>
      </c>
      <c r="D1177" s="13">
        <v>1</v>
      </c>
      <c r="E1177" s="78">
        <v>0</v>
      </c>
      <c r="F1177" s="104" t="s">
        <v>77</v>
      </c>
      <c r="G1177" s="104" t="s">
        <v>86</v>
      </c>
      <c r="H1177" s="104" t="s">
        <v>51</v>
      </c>
      <c r="I1177" s="15">
        <v>19108.54607</v>
      </c>
      <c r="J1177" s="15">
        <v>0</v>
      </c>
      <c r="K1177" s="15">
        <v>0</v>
      </c>
      <c r="L1177" s="15">
        <v>0</v>
      </c>
      <c r="M1177" s="15">
        <v>0</v>
      </c>
      <c r="N1177" s="15">
        <v>19108.54607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</row>
    <row r="1178" spans="1:19" x14ac:dyDescent="0.25">
      <c r="A1178" s="12">
        <v>2020</v>
      </c>
      <c r="B1178" s="8" t="s">
        <v>23</v>
      </c>
      <c r="C1178" s="13">
        <v>1</v>
      </c>
      <c r="D1178" s="13">
        <v>0</v>
      </c>
      <c r="E1178" s="78">
        <v>0</v>
      </c>
      <c r="F1178" s="104" t="s">
        <v>77</v>
      </c>
      <c r="G1178" s="104" t="s">
        <v>86</v>
      </c>
      <c r="H1178" s="104" t="s">
        <v>57</v>
      </c>
      <c r="I1178" s="15">
        <v>907.50144899999998</v>
      </c>
      <c r="J1178" s="15">
        <v>0</v>
      </c>
      <c r="K1178" s="15">
        <v>0</v>
      </c>
      <c r="L1178" s="15">
        <v>0</v>
      </c>
      <c r="M1178" s="15">
        <v>0</v>
      </c>
      <c r="N1178" s="15">
        <v>907.50144899999998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</row>
    <row r="1179" spans="1:19" x14ac:dyDescent="0.25">
      <c r="A1179" s="12">
        <v>2020</v>
      </c>
      <c r="B1179" s="8" t="s">
        <v>23</v>
      </c>
      <c r="C1179" s="13">
        <v>1</v>
      </c>
      <c r="D1179" s="13">
        <v>0</v>
      </c>
      <c r="E1179" s="78">
        <v>0</v>
      </c>
      <c r="F1179" s="104" t="s">
        <v>77</v>
      </c>
      <c r="G1179" s="104" t="s">
        <v>86</v>
      </c>
      <c r="H1179" s="104" t="s">
        <v>88</v>
      </c>
      <c r="I1179" s="15">
        <v>50000</v>
      </c>
      <c r="J1179" s="15">
        <v>0</v>
      </c>
      <c r="K1179" s="15">
        <v>0</v>
      </c>
      <c r="L1179" s="15">
        <v>0</v>
      </c>
      <c r="M1179" s="15">
        <v>0</v>
      </c>
      <c r="N1179" s="15">
        <v>50000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</row>
    <row r="1180" spans="1:19" x14ac:dyDescent="0.25">
      <c r="A1180" s="12">
        <v>2020</v>
      </c>
      <c r="B1180" s="8" t="s">
        <v>23</v>
      </c>
      <c r="C1180" s="13">
        <v>1</v>
      </c>
      <c r="D1180" s="13">
        <v>0</v>
      </c>
      <c r="E1180" s="78">
        <v>0</v>
      </c>
      <c r="F1180" s="104" t="s">
        <v>77</v>
      </c>
      <c r="G1180" s="104" t="s">
        <v>86</v>
      </c>
      <c r="H1180" s="104" t="s">
        <v>64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</row>
    <row r="1181" spans="1:19" x14ac:dyDescent="0.25">
      <c r="A1181" s="12">
        <v>2020</v>
      </c>
      <c r="B1181" s="8" t="s">
        <v>23</v>
      </c>
      <c r="C1181" s="13">
        <v>1</v>
      </c>
      <c r="D1181" s="13">
        <v>1</v>
      </c>
      <c r="E1181" s="78">
        <v>0</v>
      </c>
      <c r="F1181" s="104" t="s">
        <v>77</v>
      </c>
      <c r="G1181" s="104" t="s">
        <v>86</v>
      </c>
      <c r="H1181" s="104" t="s">
        <v>74</v>
      </c>
      <c r="I1181" s="15">
        <v>63896.832212000001</v>
      </c>
      <c r="J1181" s="15">
        <v>0</v>
      </c>
      <c r="K1181" s="15">
        <v>0</v>
      </c>
      <c r="L1181" s="15">
        <v>0</v>
      </c>
      <c r="M1181" s="15">
        <v>1.0000003385357559E-6</v>
      </c>
      <c r="N1181" s="15">
        <v>63896.832213000002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</row>
    <row r="1182" spans="1:19" x14ac:dyDescent="0.25">
      <c r="A1182" s="12">
        <v>2020</v>
      </c>
      <c r="B1182" s="8" t="s">
        <v>23</v>
      </c>
      <c r="C1182" s="13">
        <v>1</v>
      </c>
      <c r="D1182" s="13">
        <v>1</v>
      </c>
      <c r="E1182" s="78">
        <v>0</v>
      </c>
      <c r="F1182" s="104" t="s">
        <v>77</v>
      </c>
      <c r="G1182" s="104" t="s">
        <v>86</v>
      </c>
      <c r="H1182" s="104" t="s">
        <v>65</v>
      </c>
      <c r="I1182" s="15">
        <v>-1.2000000000000007E-5</v>
      </c>
      <c r="J1182" s="15">
        <v>0</v>
      </c>
      <c r="K1182" s="15">
        <v>0</v>
      </c>
      <c r="L1182" s="15">
        <v>0</v>
      </c>
      <c r="M1182" s="15">
        <v>-1.3552527156068805E-20</v>
      </c>
      <c r="N1182" s="15">
        <v>-1.2000000000000021E-5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</row>
    <row r="1183" spans="1:19" x14ac:dyDescent="0.25">
      <c r="A1183" s="12">
        <v>2020</v>
      </c>
      <c r="B1183" s="8" t="s">
        <v>23</v>
      </c>
      <c r="C1183" s="13">
        <v>1</v>
      </c>
      <c r="D1183" s="13">
        <v>1</v>
      </c>
      <c r="E1183" s="78">
        <v>0</v>
      </c>
      <c r="F1183" s="104" t="s">
        <v>77</v>
      </c>
      <c r="G1183" s="104" t="s">
        <v>86</v>
      </c>
      <c r="H1183" s="104" t="s">
        <v>89</v>
      </c>
      <c r="I1183" s="15">
        <v>38725.664486000001</v>
      </c>
      <c r="J1183" s="15">
        <v>0</v>
      </c>
      <c r="K1183" s="15">
        <v>0</v>
      </c>
      <c r="L1183" s="15">
        <v>0</v>
      </c>
      <c r="M1183" s="15">
        <v>0</v>
      </c>
      <c r="N1183" s="15">
        <v>38725.664486000001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</row>
    <row r="1184" spans="1:19" x14ac:dyDescent="0.25">
      <c r="A1184" s="12">
        <v>2020</v>
      </c>
      <c r="B1184" s="8" t="s">
        <v>23</v>
      </c>
      <c r="C1184" s="13">
        <v>1</v>
      </c>
      <c r="D1184" s="13">
        <v>1</v>
      </c>
      <c r="E1184" s="78">
        <v>0</v>
      </c>
      <c r="F1184" s="104" t="s">
        <v>77</v>
      </c>
      <c r="G1184" s="104" t="s">
        <v>86</v>
      </c>
      <c r="H1184" s="104" t="s">
        <v>70</v>
      </c>
      <c r="I1184" s="15">
        <v>1311.7789909999999</v>
      </c>
      <c r="J1184" s="15">
        <v>0</v>
      </c>
      <c r="K1184" s="15">
        <v>58.670160000000003</v>
      </c>
      <c r="L1184" s="15">
        <v>17.209919999999997</v>
      </c>
      <c r="M1184" s="15">
        <v>0</v>
      </c>
      <c r="N1184" s="15">
        <v>1253.1088309999998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</row>
    <row r="1185" spans="1:19" x14ac:dyDescent="0.25">
      <c r="A1185" s="12">
        <v>2020</v>
      </c>
      <c r="B1185" s="8" t="s">
        <v>23</v>
      </c>
      <c r="C1185" s="13">
        <v>1</v>
      </c>
      <c r="D1185" s="13">
        <v>1</v>
      </c>
      <c r="E1185" s="78">
        <v>1</v>
      </c>
      <c r="F1185" s="104" t="s">
        <v>77</v>
      </c>
      <c r="G1185" s="104" t="s">
        <v>86</v>
      </c>
      <c r="H1185" s="104" t="s">
        <v>90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</row>
    <row r="1186" spans="1:19" x14ac:dyDescent="0.25">
      <c r="A1186" s="12">
        <v>2020</v>
      </c>
      <c r="B1186" s="8" t="s">
        <v>23</v>
      </c>
      <c r="C1186" s="13">
        <v>1</v>
      </c>
      <c r="D1186" s="13">
        <v>1</v>
      </c>
      <c r="E1186" s="78">
        <v>1</v>
      </c>
      <c r="F1186" s="104" t="s">
        <v>77</v>
      </c>
      <c r="G1186" s="104" t="s">
        <v>86</v>
      </c>
      <c r="H1186" s="104" t="s">
        <v>91</v>
      </c>
      <c r="I1186" s="15">
        <v>2879.3443050000001</v>
      </c>
      <c r="J1186" s="15">
        <v>0</v>
      </c>
      <c r="K1186" s="15">
        <v>0</v>
      </c>
      <c r="L1186" s="15">
        <v>0</v>
      </c>
      <c r="M1186" s="15">
        <v>9.9999988378840499E-7</v>
      </c>
      <c r="N1186" s="15">
        <v>2879.344306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</row>
    <row r="1187" spans="1:19" x14ac:dyDescent="0.25">
      <c r="A1187" s="12">
        <v>2020</v>
      </c>
      <c r="B1187" s="8" t="s">
        <v>23</v>
      </c>
      <c r="C1187" s="13">
        <v>1</v>
      </c>
      <c r="D1187" s="13">
        <v>1</v>
      </c>
      <c r="E1187" s="78">
        <v>0</v>
      </c>
      <c r="F1187" s="104" t="s">
        <v>77</v>
      </c>
      <c r="G1187" s="104" t="s">
        <v>86</v>
      </c>
      <c r="H1187" s="104" t="s">
        <v>92</v>
      </c>
      <c r="I1187" s="15">
        <v>3185.0509099999999</v>
      </c>
      <c r="J1187" s="15">
        <v>0</v>
      </c>
      <c r="K1187" s="15">
        <v>0</v>
      </c>
      <c r="L1187" s="15">
        <v>0</v>
      </c>
      <c r="M1187" s="15">
        <v>0</v>
      </c>
      <c r="N1187" s="15">
        <v>3185.0509099999999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</row>
    <row r="1188" spans="1:19" x14ac:dyDescent="0.25">
      <c r="A1188" s="12">
        <v>2020</v>
      </c>
      <c r="B1188" s="8" t="s">
        <v>23</v>
      </c>
      <c r="C1188" s="13">
        <v>1</v>
      </c>
      <c r="D1188" s="13">
        <v>1</v>
      </c>
      <c r="E1188" s="78">
        <v>0</v>
      </c>
      <c r="F1188" s="104" t="s">
        <v>77</v>
      </c>
      <c r="G1188" s="104" t="s">
        <v>86</v>
      </c>
      <c r="H1188" s="104" t="s">
        <v>93</v>
      </c>
      <c r="I1188" s="15">
        <v>13500</v>
      </c>
      <c r="J1188" s="15">
        <v>0</v>
      </c>
      <c r="K1188" s="15">
        <v>0</v>
      </c>
      <c r="L1188" s="15">
        <v>0</v>
      </c>
      <c r="M1188" s="15">
        <v>0</v>
      </c>
      <c r="N1188" s="15">
        <v>13500</v>
      </c>
      <c r="O1188" s="6">
        <v>0</v>
      </c>
      <c r="P1188" s="6">
        <v>0</v>
      </c>
      <c r="Q1188" s="6">
        <v>0</v>
      </c>
      <c r="R1188" s="6">
        <v>0</v>
      </c>
      <c r="S1188" s="6">
        <v>0</v>
      </c>
    </row>
    <row r="1189" spans="1:19" x14ac:dyDescent="0.25">
      <c r="A1189" s="12">
        <v>2020</v>
      </c>
      <c r="B1189" s="8" t="s">
        <v>23</v>
      </c>
      <c r="C1189" s="13">
        <v>1</v>
      </c>
      <c r="D1189" s="13">
        <v>1</v>
      </c>
      <c r="E1189" s="78">
        <v>0</v>
      </c>
      <c r="F1189" s="104" t="s">
        <v>77</v>
      </c>
      <c r="G1189" s="104" t="s">
        <v>86</v>
      </c>
      <c r="H1189" s="104" t="s">
        <v>53</v>
      </c>
      <c r="I1189" s="15">
        <v>24550.378929999999</v>
      </c>
      <c r="J1189" s="15">
        <v>0</v>
      </c>
      <c r="K1189" s="15">
        <v>0</v>
      </c>
      <c r="L1189" s="15">
        <v>0</v>
      </c>
      <c r="M1189" s="15">
        <v>0</v>
      </c>
      <c r="N1189" s="15">
        <v>24550.378929999999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</row>
    <row r="1190" spans="1:19" x14ac:dyDescent="0.25">
      <c r="A1190" s="12">
        <v>2020</v>
      </c>
      <c r="B1190" s="8" t="s">
        <v>23</v>
      </c>
      <c r="C1190" s="13">
        <v>1</v>
      </c>
      <c r="D1190" s="13">
        <v>1</v>
      </c>
      <c r="E1190" s="78">
        <v>1</v>
      </c>
      <c r="F1190" s="104" t="s">
        <v>77</v>
      </c>
      <c r="G1190" s="104" t="s">
        <v>94</v>
      </c>
      <c r="H1190" s="104" t="s">
        <v>49</v>
      </c>
      <c r="I1190" s="15">
        <v>3329348.3438939997</v>
      </c>
      <c r="J1190" s="15">
        <v>10000</v>
      </c>
      <c r="K1190" s="15">
        <v>4166.6666699999996</v>
      </c>
      <c r="L1190" s="15">
        <v>1054.69</v>
      </c>
      <c r="M1190" s="15">
        <v>0</v>
      </c>
      <c r="N1190" s="15">
        <v>3335181.677224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</row>
    <row r="1191" spans="1:19" x14ac:dyDescent="0.25">
      <c r="A1191" s="12">
        <v>2020</v>
      </c>
      <c r="B1191" s="8" t="s">
        <v>23</v>
      </c>
      <c r="C1191" s="13">
        <v>1</v>
      </c>
      <c r="D1191" s="13">
        <v>1</v>
      </c>
      <c r="E1191" s="78">
        <v>0</v>
      </c>
      <c r="F1191" s="104" t="s">
        <v>77</v>
      </c>
      <c r="G1191" s="104" t="s">
        <v>94</v>
      </c>
      <c r="H1191" s="104" t="s">
        <v>95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</row>
    <row r="1192" spans="1:19" x14ac:dyDescent="0.25">
      <c r="A1192" s="12">
        <v>2020</v>
      </c>
      <c r="B1192" s="8" t="s">
        <v>23</v>
      </c>
      <c r="C1192" s="13">
        <v>1</v>
      </c>
      <c r="D1192" s="13">
        <v>0</v>
      </c>
      <c r="E1192" s="78">
        <v>0</v>
      </c>
      <c r="F1192" s="104" t="s">
        <v>77</v>
      </c>
      <c r="G1192" s="104" t="s">
        <v>94</v>
      </c>
      <c r="H1192" s="104" t="s">
        <v>67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</row>
    <row r="1193" spans="1:19" x14ac:dyDescent="0.25">
      <c r="A1193" s="12">
        <v>2020</v>
      </c>
      <c r="B1193" s="8" t="s">
        <v>23</v>
      </c>
      <c r="C1193" s="13">
        <v>1</v>
      </c>
      <c r="D1193" s="13">
        <v>1</v>
      </c>
      <c r="E1193" s="78">
        <v>0</v>
      </c>
      <c r="F1193" s="104" t="s">
        <v>77</v>
      </c>
      <c r="G1193" s="104" t="s">
        <v>94</v>
      </c>
      <c r="H1193" s="104" t="s">
        <v>73</v>
      </c>
      <c r="I1193" s="15">
        <v>129147.64552800002</v>
      </c>
      <c r="J1193" s="15">
        <v>0</v>
      </c>
      <c r="K1193" s="15">
        <v>2878.75</v>
      </c>
      <c r="L1193" s="15">
        <v>313.53285</v>
      </c>
      <c r="M1193" s="15">
        <v>0</v>
      </c>
      <c r="N1193" s="15">
        <v>126268.89552799999</v>
      </c>
      <c r="O1193" s="6">
        <v>0</v>
      </c>
      <c r="P1193" s="6">
        <v>0</v>
      </c>
      <c r="Q1193" s="6">
        <v>0</v>
      </c>
      <c r="R1193" s="6">
        <v>0</v>
      </c>
      <c r="S1193" s="6">
        <v>112.06334</v>
      </c>
    </row>
    <row r="1194" spans="1:19" x14ac:dyDescent="0.25">
      <c r="A1194" s="12">
        <v>2020</v>
      </c>
      <c r="B1194" s="8" t="s">
        <v>23</v>
      </c>
      <c r="C1194" s="13">
        <v>1</v>
      </c>
      <c r="D1194" s="13">
        <v>1</v>
      </c>
      <c r="E1194" s="78">
        <v>0</v>
      </c>
      <c r="F1194" s="104" t="s">
        <v>77</v>
      </c>
      <c r="G1194" s="104" t="s">
        <v>94</v>
      </c>
      <c r="H1194" s="104" t="s">
        <v>51</v>
      </c>
      <c r="I1194" s="15">
        <v>217605.32857700001</v>
      </c>
      <c r="J1194" s="15">
        <v>0</v>
      </c>
      <c r="K1194" s="15">
        <v>2574.8706200000001</v>
      </c>
      <c r="L1194" s="15">
        <v>448.72545000000002</v>
      </c>
      <c r="M1194" s="15">
        <v>0</v>
      </c>
      <c r="N1194" s="15">
        <v>215030.45795700001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</row>
    <row r="1195" spans="1:19" x14ac:dyDescent="0.25">
      <c r="A1195" s="12">
        <v>2020</v>
      </c>
      <c r="B1195" s="8" t="s">
        <v>23</v>
      </c>
      <c r="C1195" s="13">
        <v>1</v>
      </c>
      <c r="D1195" s="13">
        <v>1</v>
      </c>
      <c r="E1195" s="78">
        <v>0</v>
      </c>
      <c r="F1195" s="104" t="s">
        <v>77</v>
      </c>
      <c r="G1195" s="104" t="s">
        <v>94</v>
      </c>
      <c r="H1195" s="104" t="s">
        <v>96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</row>
    <row r="1196" spans="1:19" x14ac:dyDescent="0.25">
      <c r="A1196" s="12">
        <v>2020</v>
      </c>
      <c r="B1196" s="8" t="s">
        <v>23</v>
      </c>
      <c r="C1196" s="13">
        <v>1</v>
      </c>
      <c r="D1196" s="13">
        <v>1</v>
      </c>
      <c r="E1196" s="78">
        <v>0</v>
      </c>
      <c r="F1196" s="104" t="s">
        <v>77</v>
      </c>
      <c r="G1196" s="104" t="s">
        <v>94</v>
      </c>
      <c r="H1196" s="104" t="s">
        <v>92</v>
      </c>
      <c r="I1196" s="15">
        <v>57272.727270000003</v>
      </c>
      <c r="J1196" s="15">
        <v>0</v>
      </c>
      <c r="K1196" s="15">
        <v>0</v>
      </c>
      <c r="L1196" s="15">
        <v>0</v>
      </c>
      <c r="M1196" s="15">
        <v>0</v>
      </c>
      <c r="N1196" s="15">
        <v>57272.727270000003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</row>
    <row r="1197" spans="1:19" x14ac:dyDescent="0.25">
      <c r="A1197" s="12">
        <v>2020</v>
      </c>
      <c r="B1197" s="8" t="s">
        <v>23</v>
      </c>
      <c r="C1197" s="13">
        <v>1</v>
      </c>
      <c r="D1197" s="13">
        <v>1</v>
      </c>
      <c r="E1197" s="78">
        <v>0</v>
      </c>
      <c r="F1197" s="104" t="s">
        <v>77</v>
      </c>
      <c r="G1197" s="104" t="s">
        <v>94</v>
      </c>
      <c r="H1197" s="104" t="s">
        <v>70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</row>
    <row r="1198" spans="1:19" x14ac:dyDescent="0.25">
      <c r="A1198" s="12">
        <v>2020</v>
      </c>
      <c r="B1198" s="8" t="s">
        <v>23</v>
      </c>
      <c r="C1198" s="13">
        <v>1</v>
      </c>
      <c r="D1198" s="13">
        <v>1</v>
      </c>
      <c r="E1198" s="78">
        <v>0</v>
      </c>
      <c r="F1198" s="104" t="s">
        <v>77</v>
      </c>
      <c r="G1198" s="104" t="s">
        <v>94</v>
      </c>
      <c r="H1198" s="104" t="s">
        <v>74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</row>
    <row r="1199" spans="1:19" x14ac:dyDescent="0.25">
      <c r="A1199" s="12">
        <v>2020</v>
      </c>
      <c r="B1199" s="8" t="s">
        <v>23</v>
      </c>
      <c r="C1199" s="13">
        <v>1</v>
      </c>
      <c r="D1199" s="13">
        <v>1</v>
      </c>
      <c r="E1199" s="78">
        <v>0</v>
      </c>
      <c r="F1199" s="104" t="s">
        <v>77</v>
      </c>
      <c r="G1199" s="104" t="s">
        <v>94</v>
      </c>
      <c r="H1199" s="104" t="s">
        <v>89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</row>
    <row r="1200" spans="1:19" x14ac:dyDescent="0.25">
      <c r="A1200" s="12">
        <v>2020</v>
      </c>
      <c r="B1200" s="8" t="s">
        <v>23</v>
      </c>
      <c r="C1200" s="13">
        <v>1</v>
      </c>
      <c r="D1200" s="13">
        <v>1</v>
      </c>
      <c r="E1200" s="78">
        <v>0</v>
      </c>
      <c r="F1200" s="104" t="s">
        <v>77</v>
      </c>
      <c r="G1200" s="104" t="s">
        <v>94</v>
      </c>
      <c r="H1200" s="104" t="s">
        <v>65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</row>
    <row r="1201" spans="1:19" x14ac:dyDescent="0.25">
      <c r="A1201" s="12">
        <v>2020</v>
      </c>
      <c r="B1201" s="8" t="s">
        <v>23</v>
      </c>
      <c r="C1201" s="13">
        <v>1</v>
      </c>
      <c r="D1201" s="13">
        <v>0</v>
      </c>
      <c r="E1201" s="78">
        <v>0</v>
      </c>
      <c r="F1201" s="104" t="s">
        <v>77</v>
      </c>
      <c r="G1201" s="104" t="s">
        <v>94</v>
      </c>
      <c r="H1201" s="104" t="s">
        <v>97</v>
      </c>
      <c r="I1201" s="15">
        <v>30000</v>
      </c>
      <c r="J1201" s="15">
        <v>0</v>
      </c>
      <c r="K1201" s="15">
        <v>0</v>
      </c>
      <c r="L1201" s="15">
        <v>0</v>
      </c>
      <c r="M1201" s="15">
        <v>0</v>
      </c>
      <c r="N1201" s="15">
        <v>30000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</row>
    <row r="1202" spans="1:19" x14ac:dyDescent="0.25">
      <c r="A1202" s="12">
        <v>2020</v>
      </c>
      <c r="B1202" s="8" t="s">
        <v>23</v>
      </c>
      <c r="C1202" s="13">
        <v>1</v>
      </c>
      <c r="D1202" s="13">
        <v>0</v>
      </c>
      <c r="E1202" s="78">
        <v>0</v>
      </c>
      <c r="F1202" s="104" t="s">
        <v>77</v>
      </c>
      <c r="G1202" s="104" t="s">
        <v>94</v>
      </c>
      <c r="H1202" s="104" t="s">
        <v>57</v>
      </c>
      <c r="I1202" s="15">
        <v>30000</v>
      </c>
      <c r="J1202" s="15">
        <v>0</v>
      </c>
      <c r="K1202" s="15">
        <v>0</v>
      </c>
      <c r="L1202" s="15">
        <v>504.03111000000001</v>
      </c>
      <c r="M1202" s="15">
        <v>0</v>
      </c>
      <c r="N1202" s="15">
        <v>30000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</row>
    <row r="1203" spans="1:19" x14ac:dyDescent="0.25">
      <c r="A1203" s="12">
        <v>2020</v>
      </c>
      <c r="B1203" s="8" t="s">
        <v>23</v>
      </c>
      <c r="C1203" s="13">
        <v>1</v>
      </c>
      <c r="D1203" s="13">
        <v>1</v>
      </c>
      <c r="E1203" s="78">
        <v>0</v>
      </c>
      <c r="F1203" s="104" t="s">
        <v>77</v>
      </c>
      <c r="G1203" s="104" t="s">
        <v>94</v>
      </c>
      <c r="H1203" s="104" t="s">
        <v>68</v>
      </c>
      <c r="I1203" s="15">
        <v>43632.191789999997</v>
      </c>
      <c r="J1203" s="15">
        <v>0</v>
      </c>
      <c r="K1203" s="15">
        <v>0</v>
      </c>
      <c r="L1203" s="15">
        <v>0</v>
      </c>
      <c r="M1203" s="15">
        <v>0</v>
      </c>
      <c r="N1203" s="15">
        <v>43632.191789999997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</row>
    <row r="1204" spans="1:19" x14ac:dyDescent="0.25">
      <c r="A1204" s="12">
        <v>2020</v>
      </c>
      <c r="B1204" s="8" t="s">
        <v>23</v>
      </c>
      <c r="C1204" s="13">
        <v>1</v>
      </c>
      <c r="D1204" s="13">
        <v>1</v>
      </c>
      <c r="E1204" s="78">
        <v>0</v>
      </c>
      <c r="F1204" s="104" t="s">
        <v>77</v>
      </c>
      <c r="G1204" s="104" t="s">
        <v>94</v>
      </c>
      <c r="H1204" s="104" t="s">
        <v>58</v>
      </c>
      <c r="I1204" s="15">
        <v>39554.590089999998</v>
      </c>
      <c r="J1204" s="15">
        <v>0</v>
      </c>
      <c r="K1204" s="15">
        <v>0</v>
      </c>
      <c r="L1204" s="15">
        <v>0</v>
      </c>
      <c r="M1204" s="15">
        <v>0</v>
      </c>
      <c r="N1204" s="15">
        <v>39554.590089999998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</row>
    <row r="1205" spans="1:19" x14ac:dyDescent="0.25">
      <c r="A1205" s="12">
        <v>2020</v>
      </c>
      <c r="B1205" s="8" t="s">
        <v>23</v>
      </c>
      <c r="C1205" s="13">
        <v>1</v>
      </c>
      <c r="D1205" s="13">
        <v>1</v>
      </c>
      <c r="E1205" s="78">
        <v>1</v>
      </c>
      <c r="F1205" s="104" t="s">
        <v>77</v>
      </c>
      <c r="G1205" s="104" t="s">
        <v>98</v>
      </c>
      <c r="H1205" s="104" t="s">
        <v>49</v>
      </c>
      <c r="I1205" s="15">
        <v>1239452.9173000006</v>
      </c>
      <c r="J1205" s="15">
        <v>92520</v>
      </c>
      <c r="K1205" s="15">
        <v>0</v>
      </c>
      <c r="L1205" s="15">
        <v>695.26245999999992</v>
      </c>
      <c r="M1205" s="15">
        <v>0</v>
      </c>
      <c r="N1205" s="15">
        <v>1331972.9173000006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</row>
    <row r="1206" spans="1:19" x14ac:dyDescent="0.25">
      <c r="A1206" s="12">
        <v>2020</v>
      </c>
      <c r="B1206" s="8" t="s">
        <v>23</v>
      </c>
      <c r="C1206" s="13">
        <v>1</v>
      </c>
      <c r="D1206" s="13">
        <v>0</v>
      </c>
      <c r="E1206" s="78">
        <v>0</v>
      </c>
      <c r="F1206" s="104" t="s">
        <v>77</v>
      </c>
      <c r="G1206" s="104" t="s">
        <v>98</v>
      </c>
      <c r="H1206" s="104" t="s">
        <v>57</v>
      </c>
      <c r="I1206" s="15">
        <v>0</v>
      </c>
      <c r="J1206" s="15">
        <v>0</v>
      </c>
      <c r="K1206" s="15">
        <v>0</v>
      </c>
      <c r="L1206" s="15">
        <v>650</v>
      </c>
      <c r="M1206" s="15">
        <v>0</v>
      </c>
      <c r="N1206" s="15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</row>
    <row r="1207" spans="1:19" x14ac:dyDescent="0.25">
      <c r="A1207" s="12">
        <v>2020</v>
      </c>
      <c r="B1207" s="8" t="s">
        <v>23</v>
      </c>
      <c r="C1207" s="13">
        <v>1</v>
      </c>
      <c r="D1207" s="13">
        <v>1</v>
      </c>
      <c r="E1207" s="78">
        <v>0</v>
      </c>
      <c r="F1207" s="104" t="s">
        <v>77</v>
      </c>
      <c r="G1207" s="104" t="s">
        <v>98</v>
      </c>
      <c r="H1207" s="104" t="s">
        <v>70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</row>
    <row r="1208" spans="1:19" x14ac:dyDescent="0.25">
      <c r="A1208" s="12">
        <v>2020</v>
      </c>
      <c r="B1208" s="8" t="s">
        <v>23</v>
      </c>
      <c r="C1208" s="13">
        <v>1</v>
      </c>
      <c r="D1208" s="13">
        <v>1</v>
      </c>
      <c r="E1208" s="78">
        <v>0</v>
      </c>
      <c r="F1208" s="104" t="s">
        <v>77</v>
      </c>
      <c r="G1208" s="104" t="s">
        <v>98</v>
      </c>
      <c r="H1208" s="104" t="s">
        <v>99</v>
      </c>
      <c r="I1208" s="15">
        <v>88668.473099999988</v>
      </c>
      <c r="J1208" s="15">
        <v>3324.5222799999997</v>
      </c>
      <c r="K1208" s="15">
        <v>1657.9053600000002</v>
      </c>
      <c r="L1208" s="15">
        <v>1620.28836</v>
      </c>
      <c r="M1208" s="15">
        <v>0</v>
      </c>
      <c r="N1208" s="15">
        <v>90335.090019999989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</row>
    <row r="1209" spans="1:19" x14ac:dyDescent="0.25">
      <c r="A1209" s="12">
        <v>2020</v>
      </c>
      <c r="B1209" s="8" t="s">
        <v>23</v>
      </c>
      <c r="C1209" s="13">
        <v>1</v>
      </c>
      <c r="D1209" s="13">
        <v>1</v>
      </c>
      <c r="E1209" s="78">
        <v>0</v>
      </c>
      <c r="F1209" s="104" t="s">
        <v>77</v>
      </c>
      <c r="G1209" s="104" t="s">
        <v>98</v>
      </c>
      <c r="H1209" s="104" t="s">
        <v>51</v>
      </c>
      <c r="I1209" s="15">
        <v>386087.08601999999</v>
      </c>
      <c r="J1209" s="15">
        <v>0</v>
      </c>
      <c r="K1209" s="15">
        <v>0</v>
      </c>
      <c r="L1209" s="15">
        <v>2438.1934000000001</v>
      </c>
      <c r="M1209" s="15">
        <v>0</v>
      </c>
      <c r="N1209" s="15">
        <v>386087.08601999999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</row>
    <row r="1210" spans="1:19" x14ac:dyDescent="0.25">
      <c r="A1210" s="12">
        <v>2020</v>
      </c>
      <c r="B1210" s="8" t="s">
        <v>23</v>
      </c>
      <c r="C1210" s="13">
        <v>1</v>
      </c>
      <c r="D1210" s="13">
        <v>1</v>
      </c>
      <c r="E1210" s="78">
        <v>0</v>
      </c>
      <c r="F1210" s="104" t="s">
        <v>77</v>
      </c>
      <c r="G1210" s="104" t="s">
        <v>98</v>
      </c>
      <c r="H1210" s="104" t="s">
        <v>60</v>
      </c>
      <c r="I1210" s="15">
        <v>96613.253019999989</v>
      </c>
      <c r="J1210" s="15">
        <v>0</v>
      </c>
      <c r="K1210" s="15">
        <v>0</v>
      </c>
      <c r="L1210" s="15">
        <v>0</v>
      </c>
      <c r="M1210" s="15">
        <v>0</v>
      </c>
      <c r="N1210" s="15">
        <v>96613.253019999989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</row>
    <row r="1211" spans="1:19" x14ac:dyDescent="0.25">
      <c r="A1211" s="12">
        <v>2020</v>
      </c>
      <c r="B1211" s="8" t="s">
        <v>23</v>
      </c>
      <c r="C1211" s="13">
        <v>1</v>
      </c>
      <c r="D1211" s="13">
        <v>1</v>
      </c>
      <c r="E1211" s="78">
        <v>0</v>
      </c>
      <c r="F1211" s="104" t="s">
        <v>77</v>
      </c>
      <c r="G1211" s="104" t="s">
        <v>98</v>
      </c>
      <c r="H1211" s="104" t="s">
        <v>100</v>
      </c>
      <c r="I1211" s="15">
        <v>26083.112120000002</v>
      </c>
      <c r="J1211" s="15">
        <v>0</v>
      </c>
      <c r="K1211" s="15">
        <v>0</v>
      </c>
      <c r="L1211" s="15">
        <v>413.93975000000006</v>
      </c>
      <c r="M1211" s="15">
        <v>0</v>
      </c>
      <c r="N1211" s="15">
        <v>26083.112120000002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</row>
    <row r="1212" spans="1:19" x14ac:dyDescent="0.25">
      <c r="A1212" s="12">
        <v>2020</v>
      </c>
      <c r="B1212" s="8" t="s">
        <v>23</v>
      </c>
      <c r="C1212" s="13">
        <v>1</v>
      </c>
      <c r="D1212" s="13">
        <v>1</v>
      </c>
      <c r="E1212" s="78">
        <v>0</v>
      </c>
      <c r="F1212" s="104" t="s">
        <v>77</v>
      </c>
      <c r="G1212" s="104" t="s">
        <v>98</v>
      </c>
      <c r="H1212" s="104" t="s">
        <v>93</v>
      </c>
      <c r="I1212" s="15">
        <v>6661.7243399999998</v>
      </c>
      <c r="J1212" s="15">
        <v>0</v>
      </c>
      <c r="K1212" s="15">
        <v>0</v>
      </c>
      <c r="L1212" s="15">
        <v>0</v>
      </c>
      <c r="M1212" s="15">
        <v>0</v>
      </c>
      <c r="N1212" s="15">
        <v>6661.7243399999998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</row>
    <row r="1213" spans="1:19" x14ac:dyDescent="0.25">
      <c r="A1213" s="12">
        <v>2020</v>
      </c>
      <c r="B1213" s="8" t="s">
        <v>23</v>
      </c>
      <c r="C1213" s="13">
        <v>1</v>
      </c>
      <c r="D1213" s="13">
        <v>1</v>
      </c>
      <c r="E1213" s="78">
        <v>1</v>
      </c>
      <c r="F1213" s="104" t="s">
        <v>82</v>
      </c>
      <c r="G1213" s="104" t="s">
        <v>101</v>
      </c>
      <c r="H1213" s="104" t="s">
        <v>49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</row>
    <row r="1214" spans="1:19" x14ac:dyDescent="0.25">
      <c r="A1214" s="12">
        <v>2020</v>
      </c>
      <c r="B1214" s="8" t="s">
        <v>23</v>
      </c>
      <c r="C1214" s="13">
        <v>1</v>
      </c>
      <c r="D1214" s="13">
        <v>1</v>
      </c>
      <c r="E1214" s="78">
        <v>1</v>
      </c>
      <c r="F1214" s="104" t="s">
        <v>82</v>
      </c>
      <c r="G1214" s="104" t="s">
        <v>101</v>
      </c>
      <c r="H1214" s="104" t="s">
        <v>102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</row>
    <row r="1215" spans="1:19" x14ac:dyDescent="0.25">
      <c r="A1215" s="12">
        <v>2020</v>
      </c>
      <c r="B1215" s="8" t="s">
        <v>23</v>
      </c>
      <c r="C1215" s="13">
        <v>1</v>
      </c>
      <c r="D1215" s="13">
        <v>1</v>
      </c>
      <c r="E1215" s="78">
        <v>1</v>
      </c>
      <c r="F1215" s="104" t="s">
        <v>82</v>
      </c>
      <c r="G1215" s="104" t="s">
        <v>101</v>
      </c>
      <c r="H1215" s="104" t="s">
        <v>103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</row>
    <row r="1216" spans="1:19" x14ac:dyDescent="0.25">
      <c r="A1216" s="12">
        <v>2020</v>
      </c>
      <c r="B1216" s="8" t="s">
        <v>23</v>
      </c>
      <c r="C1216" s="13">
        <v>1</v>
      </c>
      <c r="D1216" s="13">
        <v>0</v>
      </c>
      <c r="E1216" s="78">
        <v>0</v>
      </c>
      <c r="F1216" s="104" t="s">
        <v>82</v>
      </c>
      <c r="G1216" s="104" t="s">
        <v>101</v>
      </c>
      <c r="H1216" s="104" t="s">
        <v>57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</row>
    <row r="1217" spans="1:19" x14ac:dyDescent="0.25">
      <c r="A1217" s="12">
        <v>2020</v>
      </c>
      <c r="B1217" s="8" t="s">
        <v>23</v>
      </c>
      <c r="C1217" s="13">
        <v>1</v>
      </c>
      <c r="D1217" s="13">
        <v>1</v>
      </c>
      <c r="E1217" s="78">
        <v>1</v>
      </c>
      <c r="F1217" s="104" t="s">
        <v>82</v>
      </c>
      <c r="G1217" s="104" t="s">
        <v>101</v>
      </c>
      <c r="H1217" s="104" t="s">
        <v>104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</row>
    <row r="1218" spans="1:19" x14ac:dyDescent="0.25">
      <c r="A1218" s="12">
        <v>2020</v>
      </c>
      <c r="B1218" s="8" t="s">
        <v>23</v>
      </c>
      <c r="C1218" s="13">
        <v>1</v>
      </c>
      <c r="D1218" s="13">
        <v>1</v>
      </c>
      <c r="E1218" s="78">
        <v>1</v>
      </c>
      <c r="F1218" s="104" t="s">
        <v>82</v>
      </c>
      <c r="G1218" s="104" t="s">
        <v>101</v>
      </c>
      <c r="H1218" s="104" t="s">
        <v>105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</row>
    <row r="1219" spans="1:19" x14ac:dyDescent="0.25">
      <c r="A1219" s="12">
        <v>2020</v>
      </c>
      <c r="B1219" s="8" t="s">
        <v>23</v>
      </c>
      <c r="C1219" s="13">
        <v>1</v>
      </c>
      <c r="D1219" s="13">
        <v>1</v>
      </c>
      <c r="E1219" s="78">
        <v>1</v>
      </c>
      <c r="F1219" s="104" t="s">
        <v>82</v>
      </c>
      <c r="G1219" s="104" t="s">
        <v>101</v>
      </c>
      <c r="H1219" s="104" t="s">
        <v>106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</row>
    <row r="1220" spans="1:19" x14ac:dyDescent="0.25">
      <c r="A1220" s="12">
        <v>2020</v>
      </c>
      <c r="B1220" s="8" t="s">
        <v>23</v>
      </c>
      <c r="C1220" s="13">
        <v>1</v>
      </c>
      <c r="D1220" s="13">
        <v>1</v>
      </c>
      <c r="E1220" s="78">
        <v>0</v>
      </c>
      <c r="F1220" s="104" t="s">
        <v>82</v>
      </c>
      <c r="G1220" s="104" t="s">
        <v>101</v>
      </c>
      <c r="H1220" s="104" t="s">
        <v>66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</row>
    <row r="1221" spans="1:19" x14ac:dyDescent="0.25">
      <c r="A1221" s="12">
        <v>2020</v>
      </c>
      <c r="B1221" s="8" t="s">
        <v>23</v>
      </c>
      <c r="C1221" s="13">
        <v>1</v>
      </c>
      <c r="D1221" s="13">
        <v>1</v>
      </c>
      <c r="E1221" s="78">
        <v>0</v>
      </c>
      <c r="F1221" s="104" t="s">
        <v>82</v>
      </c>
      <c r="G1221" s="104" t="s">
        <v>101</v>
      </c>
      <c r="H1221" s="104" t="s">
        <v>50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</row>
    <row r="1222" spans="1:19" x14ac:dyDescent="0.25">
      <c r="A1222" s="12">
        <v>2020</v>
      </c>
      <c r="B1222" s="8" t="s">
        <v>23</v>
      </c>
      <c r="C1222" s="13">
        <v>1</v>
      </c>
      <c r="D1222" s="13">
        <v>1</v>
      </c>
      <c r="E1222" s="78">
        <v>0</v>
      </c>
      <c r="F1222" s="104" t="s">
        <v>82</v>
      </c>
      <c r="G1222" s="104" t="s">
        <v>101</v>
      </c>
      <c r="H1222" s="104" t="s">
        <v>53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</row>
    <row r="1223" spans="1:19" x14ac:dyDescent="0.25">
      <c r="A1223" s="12">
        <v>2020</v>
      </c>
      <c r="B1223" s="8" t="s">
        <v>23</v>
      </c>
      <c r="C1223" s="13">
        <v>1</v>
      </c>
      <c r="D1223" s="13">
        <v>1</v>
      </c>
      <c r="E1223" s="78">
        <v>1</v>
      </c>
      <c r="F1223" s="104" t="s">
        <v>82</v>
      </c>
      <c r="G1223" s="104" t="s">
        <v>107</v>
      </c>
      <c r="H1223" s="104" t="s">
        <v>49</v>
      </c>
      <c r="I1223" s="15">
        <v>199332</v>
      </c>
      <c r="J1223" s="15">
        <v>0</v>
      </c>
      <c r="K1223" s="15">
        <v>0</v>
      </c>
      <c r="L1223" s="15">
        <v>0</v>
      </c>
      <c r="M1223" s="15">
        <v>0</v>
      </c>
      <c r="N1223" s="15">
        <v>206814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</row>
    <row r="1224" spans="1:19" x14ac:dyDescent="0.25">
      <c r="A1224" s="12">
        <v>2020</v>
      </c>
      <c r="B1224" s="8" t="s">
        <v>23</v>
      </c>
      <c r="C1224" s="13">
        <v>1</v>
      </c>
      <c r="D1224" s="13">
        <v>1</v>
      </c>
      <c r="E1224" s="78">
        <v>1</v>
      </c>
      <c r="F1224" s="104" t="s">
        <v>82</v>
      </c>
      <c r="G1224" s="104" t="s">
        <v>107</v>
      </c>
      <c r="H1224" s="104" t="s">
        <v>102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</row>
    <row r="1225" spans="1:19" x14ac:dyDescent="0.25">
      <c r="A1225" s="12">
        <v>2020</v>
      </c>
      <c r="B1225" s="8" t="s">
        <v>23</v>
      </c>
      <c r="C1225" s="13">
        <v>1</v>
      </c>
      <c r="D1225" s="13">
        <v>1</v>
      </c>
      <c r="E1225" s="78">
        <v>1</v>
      </c>
      <c r="F1225" s="104" t="s">
        <v>82</v>
      </c>
      <c r="G1225" s="104" t="s">
        <v>107</v>
      </c>
      <c r="H1225" s="104" t="s">
        <v>103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</row>
    <row r="1226" spans="1:19" x14ac:dyDescent="0.25">
      <c r="A1226" s="12">
        <v>2020</v>
      </c>
      <c r="B1226" s="8" t="s">
        <v>23</v>
      </c>
      <c r="C1226" s="13">
        <v>1</v>
      </c>
      <c r="D1226" s="13">
        <v>0</v>
      </c>
      <c r="E1226" s="78">
        <v>0</v>
      </c>
      <c r="F1226" s="104" t="s">
        <v>82</v>
      </c>
      <c r="G1226" s="104" t="s">
        <v>107</v>
      </c>
      <c r="H1226" s="104" t="s">
        <v>57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</row>
    <row r="1227" spans="1:19" x14ac:dyDescent="0.25">
      <c r="A1227" s="12">
        <v>2020</v>
      </c>
      <c r="B1227" s="8" t="s">
        <v>23</v>
      </c>
      <c r="C1227" s="13">
        <v>1</v>
      </c>
      <c r="D1227" s="13">
        <v>1</v>
      </c>
      <c r="E1227" s="78">
        <v>1</v>
      </c>
      <c r="F1227" s="104" t="s">
        <v>82</v>
      </c>
      <c r="G1227" s="104" t="s">
        <v>107</v>
      </c>
      <c r="H1227" s="104" t="s">
        <v>104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</row>
    <row r="1228" spans="1:19" x14ac:dyDescent="0.25">
      <c r="A1228" s="12">
        <v>2020</v>
      </c>
      <c r="B1228" s="8" t="s">
        <v>23</v>
      </c>
      <c r="C1228" s="13">
        <v>1</v>
      </c>
      <c r="D1228" s="13">
        <v>1</v>
      </c>
      <c r="E1228" s="78">
        <v>1</v>
      </c>
      <c r="F1228" s="104" t="s">
        <v>82</v>
      </c>
      <c r="G1228" s="104" t="s">
        <v>107</v>
      </c>
      <c r="H1228" s="104" t="s">
        <v>105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</row>
    <row r="1229" spans="1:19" x14ac:dyDescent="0.25">
      <c r="A1229" s="12">
        <v>2020</v>
      </c>
      <c r="B1229" s="8" t="s">
        <v>23</v>
      </c>
      <c r="C1229" s="13">
        <v>1</v>
      </c>
      <c r="D1229" s="13">
        <v>1</v>
      </c>
      <c r="E1229" s="78">
        <v>1</v>
      </c>
      <c r="F1229" s="104" t="s">
        <v>82</v>
      </c>
      <c r="G1229" s="104" t="s">
        <v>107</v>
      </c>
      <c r="H1229" s="104" t="s">
        <v>106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</row>
    <row r="1230" spans="1:19" x14ac:dyDescent="0.25">
      <c r="A1230" s="12">
        <v>2020</v>
      </c>
      <c r="B1230" s="8" t="s">
        <v>23</v>
      </c>
      <c r="C1230" s="13">
        <v>1</v>
      </c>
      <c r="D1230" s="13">
        <v>1</v>
      </c>
      <c r="E1230" s="78">
        <v>0</v>
      </c>
      <c r="F1230" s="104" t="s">
        <v>82</v>
      </c>
      <c r="G1230" s="104" t="s">
        <v>107</v>
      </c>
      <c r="H1230" s="104" t="s">
        <v>66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</row>
    <row r="1231" spans="1:19" x14ac:dyDescent="0.25">
      <c r="A1231" s="12">
        <v>2020</v>
      </c>
      <c r="B1231" s="8" t="s">
        <v>23</v>
      </c>
      <c r="C1231" s="13">
        <v>1</v>
      </c>
      <c r="D1231" s="13">
        <v>1</v>
      </c>
      <c r="E1231" s="78">
        <v>0</v>
      </c>
      <c r="F1231" s="104" t="s">
        <v>82</v>
      </c>
      <c r="G1231" s="104" t="s">
        <v>107</v>
      </c>
      <c r="H1231" s="104" t="s">
        <v>50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</row>
    <row r="1232" spans="1:19" x14ac:dyDescent="0.25">
      <c r="A1232" s="12">
        <v>2020</v>
      </c>
      <c r="B1232" s="8" t="s">
        <v>23</v>
      </c>
      <c r="C1232" s="13">
        <v>1</v>
      </c>
      <c r="D1232" s="13">
        <v>1</v>
      </c>
      <c r="E1232" s="78">
        <v>0</v>
      </c>
      <c r="F1232" s="104" t="s">
        <v>82</v>
      </c>
      <c r="G1232" s="104" t="s">
        <v>107</v>
      </c>
      <c r="H1232" s="104" t="s">
        <v>53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</row>
    <row r="1233" spans="1:19" x14ac:dyDescent="0.25">
      <c r="A1233" s="12">
        <v>2020</v>
      </c>
      <c r="B1233" s="8" t="s">
        <v>23</v>
      </c>
      <c r="C1233" s="13">
        <v>1</v>
      </c>
      <c r="D1233" s="13">
        <v>1</v>
      </c>
      <c r="E1233" s="78">
        <v>1</v>
      </c>
      <c r="F1233" s="104" t="s">
        <v>82</v>
      </c>
      <c r="G1233" s="104" t="s">
        <v>108</v>
      </c>
      <c r="H1233" s="104" t="s">
        <v>49</v>
      </c>
      <c r="I1233" s="15">
        <v>2078677.6384999999</v>
      </c>
      <c r="J1233" s="15">
        <v>0</v>
      </c>
      <c r="K1233" s="15">
        <v>0</v>
      </c>
      <c r="L1233" s="15">
        <v>135.59428</v>
      </c>
      <c r="M1233" s="15">
        <v>0</v>
      </c>
      <c r="N1233" s="15">
        <v>0</v>
      </c>
      <c r="O1233" s="6">
        <v>0</v>
      </c>
      <c r="P1233" s="6">
        <v>1822600</v>
      </c>
      <c r="Q1233" s="6">
        <v>177400</v>
      </c>
      <c r="R1233" s="6">
        <v>90213.35</v>
      </c>
      <c r="S1233" s="6">
        <v>19822.621829999996</v>
      </c>
    </row>
    <row r="1234" spans="1:19" x14ac:dyDescent="0.25">
      <c r="A1234" s="12">
        <v>2020</v>
      </c>
      <c r="B1234" s="8" t="s">
        <v>23</v>
      </c>
      <c r="C1234" s="13">
        <v>1</v>
      </c>
      <c r="D1234" s="13">
        <v>1</v>
      </c>
      <c r="E1234" s="78">
        <v>1</v>
      </c>
      <c r="F1234" s="104" t="s">
        <v>82</v>
      </c>
      <c r="G1234" s="104" t="s">
        <v>109</v>
      </c>
      <c r="H1234" s="104" t="s">
        <v>49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</row>
    <row r="1235" spans="1:19" x14ac:dyDescent="0.25">
      <c r="A1235" s="12">
        <v>2020</v>
      </c>
      <c r="B1235" s="8" t="s">
        <v>23</v>
      </c>
      <c r="C1235" s="13">
        <v>1</v>
      </c>
      <c r="D1235" s="13">
        <v>1</v>
      </c>
      <c r="E1235" s="78">
        <v>1</v>
      </c>
      <c r="F1235" s="104" t="s">
        <v>61</v>
      </c>
      <c r="G1235" s="104" t="s">
        <v>110</v>
      </c>
      <c r="H1235" s="104" t="s">
        <v>49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</row>
    <row r="1236" spans="1:19" x14ac:dyDescent="0.25">
      <c r="A1236" s="12">
        <v>2020</v>
      </c>
      <c r="B1236" s="8" t="s">
        <v>23</v>
      </c>
      <c r="C1236" s="13">
        <v>1</v>
      </c>
      <c r="D1236" s="13">
        <v>1</v>
      </c>
      <c r="E1236" s="78">
        <v>1</v>
      </c>
      <c r="F1236" s="104" t="s">
        <v>61</v>
      </c>
      <c r="G1236" s="104" t="s">
        <v>111</v>
      </c>
      <c r="H1236" s="104" t="s">
        <v>49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25">
      <c r="A1237" s="12">
        <v>2020</v>
      </c>
      <c r="B1237" s="8" t="s">
        <v>23</v>
      </c>
      <c r="C1237" s="13">
        <v>1</v>
      </c>
      <c r="D1237" s="13">
        <v>1</v>
      </c>
      <c r="E1237" s="78">
        <v>1</v>
      </c>
      <c r="F1237" s="104" t="s">
        <v>61</v>
      </c>
      <c r="G1237" s="104" t="s">
        <v>112</v>
      </c>
      <c r="H1237" s="104" t="s">
        <v>49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</row>
    <row r="1238" spans="1:19" x14ac:dyDescent="0.25">
      <c r="A1238" s="12">
        <v>2020</v>
      </c>
      <c r="B1238" s="8" t="s">
        <v>23</v>
      </c>
      <c r="C1238" s="13">
        <v>1</v>
      </c>
      <c r="D1238" s="13">
        <v>1</v>
      </c>
      <c r="E1238" s="78">
        <v>1</v>
      </c>
      <c r="F1238" s="104" t="s">
        <v>61</v>
      </c>
      <c r="G1238" s="104" t="s">
        <v>113</v>
      </c>
      <c r="H1238" s="104" t="s">
        <v>49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</row>
    <row r="1239" spans="1:19" x14ac:dyDescent="0.25">
      <c r="A1239" s="12">
        <v>2020</v>
      </c>
      <c r="B1239" s="8" t="s">
        <v>23</v>
      </c>
      <c r="C1239" s="13">
        <v>1</v>
      </c>
      <c r="D1239" s="13">
        <v>1</v>
      </c>
      <c r="E1239" s="78">
        <v>1</v>
      </c>
      <c r="F1239" s="104" t="s">
        <v>61</v>
      </c>
      <c r="G1239" s="104" t="s">
        <v>114</v>
      </c>
      <c r="H1239" s="104" t="s">
        <v>49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</row>
    <row r="1240" spans="1:19" x14ac:dyDescent="0.25">
      <c r="A1240" s="12">
        <v>2020</v>
      </c>
      <c r="B1240" s="8" t="s">
        <v>23</v>
      </c>
      <c r="C1240" s="13">
        <v>1</v>
      </c>
      <c r="D1240" s="13">
        <v>1</v>
      </c>
      <c r="E1240" s="78">
        <v>1</v>
      </c>
      <c r="F1240" s="104" t="s">
        <v>61</v>
      </c>
      <c r="G1240" s="104" t="s">
        <v>115</v>
      </c>
      <c r="H1240" s="104" t="s">
        <v>49</v>
      </c>
      <c r="I1240" s="15">
        <v>1301.1459010000001</v>
      </c>
      <c r="J1240" s="15">
        <v>0</v>
      </c>
      <c r="K1240" s="15">
        <v>0</v>
      </c>
      <c r="L1240" s="15">
        <v>0</v>
      </c>
      <c r="M1240" s="15">
        <v>6.3162109999998393</v>
      </c>
      <c r="N1240" s="15">
        <v>1307.4621119999999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</row>
    <row r="1241" spans="1:19" x14ac:dyDescent="0.25">
      <c r="A1241" s="12">
        <v>2020</v>
      </c>
      <c r="B1241" s="8" t="s">
        <v>23</v>
      </c>
      <c r="C1241" s="13">
        <v>1</v>
      </c>
      <c r="D1241" s="13">
        <v>1</v>
      </c>
      <c r="E1241" s="78">
        <v>1</v>
      </c>
      <c r="F1241" s="104" t="s">
        <v>61</v>
      </c>
      <c r="G1241" s="104" t="s">
        <v>115</v>
      </c>
      <c r="H1241" s="104" t="s">
        <v>116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</row>
    <row r="1242" spans="1:19" x14ac:dyDescent="0.25">
      <c r="A1242" s="12">
        <v>2020</v>
      </c>
      <c r="B1242" s="8" t="s">
        <v>23</v>
      </c>
      <c r="C1242" s="13">
        <v>1</v>
      </c>
      <c r="D1242" s="13">
        <v>1</v>
      </c>
      <c r="E1242" s="78">
        <v>1</v>
      </c>
      <c r="F1242" s="104" t="s">
        <v>61</v>
      </c>
      <c r="G1242" s="104" t="s">
        <v>115</v>
      </c>
      <c r="H1242" s="104" t="s">
        <v>105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</row>
    <row r="1243" spans="1:19" x14ac:dyDescent="0.25">
      <c r="A1243" s="12">
        <v>2020</v>
      </c>
      <c r="B1243" s="8" t="s">
        <v>23</v>
      </c>
      <c r="C1243" s="13">
        <v>1</v>
      </c>
      <c r="D1243" s="13">
        <v>1</v>
      </c>
      <c r="E1243" s="78">
        <v>1</v>
      </c>
      <c r="F1243" s="104" t="s">
        <v>61</v>
      </c>
      <c r="G1243" s="104" t="s">
        <v>115</v>
      </c>
      <c r="H1243" s="104" t="s">
        <v>106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</row>
    <row r="1244" spans="1:19" x14ac:dyDescent="0.25">
      <c r="A1244" s="12">
        <v>2020</v>
      </c>
      <c r="B1244" s="8" t="s">
        <v>23</v>
      </c>
      <c r="C1244" s="13">
        <v>1</v>
      </c>
      <c r="D1244" s="13">
        <v>1</v>
      </c>
      <c r="E1244" s="78">
        <v>0</v>
      </c>
      <c r="F1244" s="104" t="s">
        <v>61</v>
      </c>
      <c r="G1244" s="104" t="s">
        <v>115</v>
      </c>
      <c r="H1244" s="104" t="s">
        <v>66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</row>
    <row r="1245" spans="1:19" x14ac:dyDescent="0.25">
      <c r="A1245" s="12">
        <v>2020</v>
      </c>
      <c r="B1245" s="8" t="s">
        <v>23</v>
      </c>
      <c r="C1245" s="13">
        <v>1</v>
      </c>
      <c r="D1245" s="13">
        <v>1</v>
      </c>
      <c r="E1245" s="78">
        <v>0</v>
      </c>
      <c r="F1245" s="104" t="s">
        <v>61</v>
      </c>
      <c r="G1245" s="104" t="s">
        <v>115</v>
      </c>
      <c r="H1245" s="104" t="s">
        <v>53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</row>
    <row r="1246" spans="1:19" x14ac:dyDescent="0.25">
      <c r="A1246" s="12">
        <v>2020</v>
      </c>
      <c r="B1246" s="8" t="s">
        <v>23</v>
      </c>
      <c r="C1246" s="13">
        <v>1</v>
      </c>
      <c r="D1246" s="13">
        <v>0</v>
      </c>
      <c r="E1246" s="78">
        <v>0</v>
      </c>
      <c r="F1246" s="104" t="s">
        <v>61</v>
      </c>
      <c r="G1246" s="104" t="s">
        <v>115</v>
      </c>
      <c r="H1246" s="104" t="s">
        <v>117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</row>
    <row r="1247" spans="1:19" x14ac:dyDescent="0.25">
      <c r="A1247" s="12">
        <v>2020</v>
      </c>
      <c r="B1247" s="8" t="s">
        <v>23</v>
      </c>
      <c r="C1247" s="13">
        <v>1</v>
      </c>
      <c r="D1247" s="13">
        <v>0</v>
      </c>
      <c r="E1247" s="78">
        <v>0</v>
      </c>
      <c r="F1247" s="104" t="s">
        <v>61</v>
      </c>
      <c r="G1247" s="104" t="s">
        <v>115</v>
      </c>
      <c r="H1247" s="104" t="s">
        <v>57</v>
      </c>
      <c r="I1247" s="15">
        <v>18.810110000000002</v>
      </c>
      <c r="J1247" s="15">
        <v>0</v>
      </c>
      <c r="K1247" s="15">
        <v>0</v>
      </c>
      <c r="L1247" s="15">
        <v>0</v>
      </c>
      <c r="M1247" s="15">
        <v>0</v>
      </c>
      <c r="N1247" s="15">
        <v>18.810110000000002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</row>
    <row r="1248" spans="1:19" x14ac:dyDescent="0.25">
      <c r="A1248" s="12">
        <v>2020</v>
      </c>
      <c r="B1248" s="8" t="s">
        <v>23</v>
      </c>
      <c r="C1248" s="13">
        <v>1</v>
      </c>
      <c r="D1248" s="13">
        <v>1</v>
      </c>
      <c r="E1248" s="78">
        <v>1</v>
      </c>
      <c r="F1248" s="104" t="s">
        <v>61</v>
      </c>
      <c r="G1248" s="104" t="s">
        <v>118</v>
      </c>
      <c r="H1248" s="104" t="s">
        <v>49</v>
      </c>
      <c r="I1248" s="15">
        <v>13334.307587000001</v>
      </c>
      <c r="J1248" s="15">
        <v>0</v>
      </c>
      <c r="K1248" s="15">
        <v>0</v>
      </c>
      <c r="L1248" s="15">
        <v>0</v>
      </c>
      <c r="M1248" s="15">
        <v>47.176742999999988</v>
      </c>
      <c r="N1248" s="15">
        <v>13381.484330000001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</row>
    <row r="1249" spans="1:19" x14ac:dyDescent="0.25">
      <c r="A1249" s="12">
        <v>2020</v>
      </c>
      <c r="B1249" s="8" t="s">
        <v>23</v>
      </c>
      <c r="C1249" s="13">
        <v>1</v>
      </c>
      <c r="D1249" s="13">
        <v>0</v>
      </c>
      <c r="E1249" s="78">
        <v>0</v>
      </c>
      <c r="F1249" s="104" t="s">
        <v>61</v>
      </c>
      <c r="G1249" s="104" t="s">
        <v>118</v>
      </c>
      <c r="H1249" s="104" t="s">
        <v>64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</row>
    <row r="1250" spans="1:19" x14ac:dyDescent="0.25">
      <c r="A1250" s="12">
        <v>2020</v>
      </c>
      <c r="B1250" s="8" t="s">
        <v>23</v>
      </c>
      <c r="C1250" s="13">
        <v>1</v>
      </c>
      <c r="D1250" s="13">
        <v>1</v>
      </c>
      <c r="E1250" s="78">
        <v>1</v>
      </c>
      <c r="F1250" s="104" t="s">
        <v>61</v>
      </c>
      <c r="G1250" s="104" t="s">
        <v>118</v>
      </c>
      <c r="H1250" s="104" t="s">
        <v>116</v>
      </c>
      <c r="I1250" s="15">
        <v>176.15870199999998</v>
      </c>
      <c r="J1250" s="15">
        <v>0</v>
      </c>
      <c r="K1250" s="15">
        <v>0</v>
      </c>
      <c r="L1250" s="15">
        <v>0</v>
      </c>
      <c r="M1250" s="15">
        <v>0</v>
      </c>
      <c r="N1250" s="15">
        <v>176.15870199999998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</row>
    <row r="1251" spans="1:19" x14ac:dyDescent="0.25">
      <c r="A1251" s="12">
        <v>2020</v>
      </c>
      <c r="B1251" s="8" t="s">
        <v>23</v>
      </c>
      <c r="C1251" s="13">
        <v>1</v>
      </c>
      <c r="D1251" s="13">
        <v>1</v>
      </c>
      <c r="E1251" s="78">
        <v>1</v>
      </c>
      <c r="F1251" s="104" t="s">
        <v>61</v>
      </c>
      <c r="G1251" s="104" t="s">
        <v>118</v>
      </c>
      <c r="H1251" s="104" t="s">
        <v>105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</row>
    <row r="1252" spans="1:19" x14ac:dyDescent="0.25">
      <c r="A1252" s="12">
        <v>2020</v>
      </c>
      <c r="B1252" s="8" t="s">
        <v>23</v>
      </c>
      <c r="C1252" s="13">
        <v>1</v>
      </c>
      <c r="D1252" s="13">
        <v>1</v>
      </c>
      <c r="E1252" s="78">
        <v>1</v>
      </c>
      <c r="F1252" s="104" t="s">
        <v>61</v>
      </c>
      <c r="G1252" s="104" t="s">
        <v>118</v>
      </c>
      <c r="H1252" s="104" t="s">
        <v>106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</row>
    <row r="1253" spans="1:19" x14ac:dyDescent="0.25">
      <c r="A1253" s="12">
        <v>2020</v>
      </c>
      <c r="B1253" s="8" t="s">
        <v>23</v>
      </c>
      <c r="C1253" s="13">
        <v>1</v>
      </c>
      <c r="D1253" s="13">
        <v>1</v>
      </c>
      <c r="E1253" s="78">
        <v>0</v>
      </c>
      <c r="F1253" s="104" t="s">
        <v>61</v>
      </c>
      <c r="G1253" s="104" t="s">
        <v>118</v>
      </c>
      <c r="H1253" s="104" t="s">
        <v>66</v>
      </c>
      <c r="I1253" s="15">
        <v>278.41782899999998</v>
      </c>
      <c r="J1253" s="15">
        <v>0</v>
      </c>
      <c r="K1253" s="15">
        <v>0</v>
      </c>
      <c r="L1253" s="15">
        <v>0</v>
      </c>
      <c r="M1253" s="15">
        <v>0.95237300000002278</v>
      </c>
      <c r="N1253" s="15">
        <v>279.37020200000001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</row>
    <row r="1254" spans="1:19" x14ac:dyDescent="0.25">
      <c r="A1254" s="12">
        <v>2020</v>
      </c>
      <c r="B1254" s="8" t="s">
        <v>23</v>
      </c>
      <c r="C1254" s="13">
        <v>1</v>
      </c>
      <c r="D1254" s="13">
        <v>1</v>
      </c>
      <c r="E1254" s="78">
        <v>0</v>
      </c>
      <c r="F1254" s="104" t="s">
        <v>61</v>
      </c>
      <c r="G1254" s="104" t="s">
        <v>118</v>
      </c>
      <c r="H1254" s="104" t="s">
        <v>53</v>
      </c>
      <c r="I1254" s="15">
        <v>107.85781</v>
      </c>
      <c r="J1254" s="15">
        <v>0</v>
      </c>
      <c r="K1254" s="15">
        <v>0</v>
      </c>
      <c r="L1254" s="15">
        <v>0</v>
      </c>
      <c r="M1254" s="15">
        <v>0</v>
      </c>
      <c r="N1254" s="15">
        <v>107.85781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</row>
    <row r="1255" spans="1:19" x14ac:dyDescent="0.25">
      <c r="A1255" s="12">
        <v>2020</v>
      </c>
      <c r="B1255" s="8" t="s">
        <v>23</v>
      </c>
      <c r="C1255" s="13">
        <v>1</v>
      </c>
      <c r="D1255" s="13">
        <v>0</v>
      </c>
      <c r="E1255" s="78">
        <v>0</v>
      </c>
      <c r="F1255" s="104" t="s">
        <v>61</v>
      </c>
      <c r="G1255" s="104" t="s">
        <v>118</v>
      </c>
      <c r="H1255" s="104" t="s">
        <v>117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</row>
    <row r="1256" spans="1:19" x14ac:dyDescent="0.25">
      <c r="A1256" s="12">
        <v>2020</v>
      </c>
      <c r="B1256" s="8" t="s">
        <v>23</v>
      </c>
      <c r="C1256" s="13">
        <v>1</v>
      </c>
      <c r="D1256" s="13">
        <v>0</v>
      </c>
      <c r="E1256" s="78">
        <v>0</v>
      </c>
      <c r="F1256" s="104" t="s">
        <v>61</v>
      </c>
      <c r="G1256" s="104" t="s">
        <v>118</v>
      </c>
      <c r="H1256" s="104" t="s">
        <v>57</v>
      </c>
      <c r="I1256" s="15">
        <v>18.09591</v>
      </c>
      <c r="J1256" s="15">
        <v>0</v>
      </c>
      <c r="K1256" s="15">
        <v>0</v>
      </c>
      <c r="L1256" s="15">
        <v>0</v>
      </c>
      <c r="M1256" s="15">
        <v>0</v>
      </c>
      <c r="N1256" s="15">
        <v>18.09591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</row>
    <row r="1257" spans="1:19" x14ac:dyDescent="0.25">
      <c r="A1257" s="12">
        <v>2020</v>
      </c>
      <c r="B1257" s="8" t="s">
        <v>23</v>
      </c>
      <c r="C1257" s="13">
        <v>1</v>
      </c>
      <c r="D1257" s="13">
        <v>1</v>
      </c>
      <c r="E1257" s="78">
        <v>1</v>
      </c>
      <c r="F1257" s="104" t="s">
        <v>82</v>
      </c>
      <c r="G1257" s="104" t="s">
        <v>119</v>
      </c>
      <c r="H1257" s="104" t="s">
        <v>49</v>
      </c>
      <c r="I1257" s="15">
        <v>2106419.5150000001</v>
      </c>
      <c r="J1257" s="15">
        <v>0</v>
      </c>
      <c r="K1257" s="15">
        <v>0</v>
      </c>
      <c r="L1257" s="15">
        <v>20.399999999999999</v>
      </c>
      <c r="M1257" s="15">
        <v>0</v>
      </c>
      <c r="N1257" s="15">
        <v>0</v>
      </c>
      <c r="O1257" s="6">
        <v>0</v>
      </c>
      <c r="P1257" s="6">
        <v>1822600</v>
      </c>
      <c r="Q1257" s="6">
        <v>177400</v>
      </c>
      <c r="R1257" s="6">
        <v>167821.75200000001</v>
      </c>
      <c r="S1257" s="6">
        <v>29972.762999999999</v>
      </c>
    </row>
    <row r="1258" spans="1:19" x14ac:dyDescent="0.25">
      <c r="A1258" s="12">
        <v>2020</v>
      </c>
      <c r="B1258" s="8" t="s">
        <v>23</v>
      </c>
      <c r="C1258" s="13">
        <v>1</v>
      </c>
      <c r="D1258" s="13">
        <v>1</v>
      </c>
      <c r="E1258" s="78">
        <v>1</v>
      </c>
      <c r="F1258" s="104" t="s">
        <v>82</v>
      </c>
      <c r="G1258" s="104" t="s">
        <v>120</v>
      </c>
      <c r="H1258" s="104" t="s">
        <v>49</v>
      </c>
      <c r="I1258" s="15">
        <v>1833325.3940000001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6">
        <v>0</v>
      </c>
      <c r="P1258" s="6">
        <v>1594775</v>
      </c>
      <c r="Q1258" s="6">
        <v>155225</v>
      </c>
      <c r="R1258" s="6">
        <v>101275.679</v>
      </c>
      <c r="S1258" s="6">
        <v>18639.298329999998</v>
      </c>
    </row>
    <row r="1259" spans="1:19" x14ac:dyDescent="0.25">
      <c r="A1259" s="12">
        <v>2020</v>
      </c>
      <c r="B1259" s="8" t="s">
        <v>23</v>
      </c>
      <c r="C1259" s="13">
        <v>1</v>
      </c>
      <c r="D1259" s="13">
        <v>1</v>
      </c>
      <c r="E1259" s="78">
        <v>0</v>
      </c>
      <c r="F1259" s="104" t="s">
        <v>82</v>
      </c>
      <c r="G1259" s="104" t="s">
        <v>121</v>
      </c>
      <c r="H1259" s="104" t="s">
        <v>122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  <c r="P1259" s="6">
        <v>0</v>
      </c>
      <c r="Q1259" s="6">
        <v>0</v>
      </c>
      <c r="R1259" s="6">
        <v>0</v>
      </c>
      <c r="S1259" s="6">
        <v>0</v>
      </c>
    </row>
    <row r="1260" spans="1:19" x14ac:dyDescent="0.25">
      <c r="A1260" s="12">
        <v>2020</v>
      </c>
      <c r="B1260" s="8" t="s">
        <v>23</v>
      </c>
      <c r="C1260" s="13">
        <v>1</v>
      </c>
      <c r="D1260" s="13">
        <v>1</v>
      </c>
      <c r="E1260" s="78">
        <v>1</v>
      </c>
      <c r="F1260" s="104" t="s">
        <v>82</v>
      </c>
      <c r="G1260" s="104" t="s">
        <v>123</v>
      </c>
      <c r="H1260" s="104" t="s">
        <v>49</v>
      </c>
      <c r="I1260" s="15">
        <v>2090569.541</v>
      </c>
      <c r="J1260" s="15">
        <v>0</v>
      </c>
      <c r="K1260" s="15">
        <v>0</v>
      </c>
      <c r="L1260" s="15">
        <v>15.60356</v>
      </c>
      <c r="M1260" s="15">
        <v>0</v>
      </c>
      <c r="N1260" s="15">
        <v>0</v>
      </c>
      <c r="O1260" s="6">
        <v>0</v>
      </c>
      <c r="P1260" s="6">
        <v>1822600</v>
      </c>
      <c r="Q1260" s="6">
        <v>177400</v>
      </c>
      <c r="R1260" s="6">
        <v>114873.88800000001</v>
      </c>
      <c r="S1260" s="6">
        <v>21122.73632</v>
      </c>
    </row>
    <row r="1261" spans="1:19" x14ac:dyDescent="0.25">
      <c r="A1261" s="12">
        <v>2020</v>
      </c>
      <c r="B1261" s="8" t="s">
        <v>23</v>
      </c>
      <c r="C1261" s="13">
        <v>1</v>
      </c>
      <c r="D1261" s="13">
        <v>1</v>
      </c>
      <c r="E1261" s="78">
        <v>1</v>
      </c>
      <c r="F1261" s="104" t="s">
        <v>82</v>
      </c>
      <c r="G1261" s="104" t="s">
        <v>124</v>
      </c>
      <c r="H1261" s="104" t="s">
        <v>49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</row>
    <row r="1262" spans="1:19" x14ac:dyDescent="0.25">
      <c r="A1262" s="12">
        <v>2020</v>
      </c>
      <c r="B1262" s="8" t="s">
        <v>23</v>
      </c>
      <c r="C1262" s="13">
        <v>1</v>
      </c>
      <c r="D1262" s="13">
        <v>1</v>
      </c>
      <c r="E1262" s="78">
        <v>1</v>
      </c>
      <c r="F1262" s="104" t="s">
        <v>82</v>
      </c>
      <c r="G1262" s="104" t="s">
        <v>125</v>
      </c>
      <c r="H1262" s="104" t="s">
        <v>49</v>
      </c>
      <c r="I1262" s="15">
        <v>2609790.6444999999</v>
      </c>
      <c r="J1262" s="15">
        <v>0</v>
      </c>
      <c r="K1262" s="15">
        <v>0</v>
      </c>
      <c r="L1262" s="15">
        <v>0</v>
      </c>
      <c r="M1262" s="15">
        <v>0</v>
      </c>
      <c r="N1262" s="15">
        <v>0</v>
      </c>
      <c r="O1262" s="6">
        <v>0</v>
      </c>
      <c r="P1262" s="6">
        <v>2278250</v>
      </c>
      <c r="Q1262" s="6">
        <v>221750</v>
      </c>
      <c r="R1262" s="6">
        <v>159237.397</v>
      </c>
      <c r="S1262" s="6">
        <v>29442.13639</v>
      </c>
    </row>
    <row r="1263" spans="1:19" x14ac:dyDescent="0.25">
      <c r="A1263" s="12">
        <v>2020</v>
      </c>
      <c r="B1263" s="8" t="s">
        <v>23</v>
      </c>
      <c r="C1263" s="13">
        <v>1</v>
      </c>
      <c r="D1263" s="13">
        <v>1</v>
      </c>
      <c r="E1263" s="78">
        <v>0</v>
      </c>
      <c r="F1263" s="104" t="s">
        <v>82</v>
      </c>
      <c r="G1263" s="104" t="s">
        <v>121</v>
      </c>
      <c r="H1263" s="104" t="s">
        <v>126</v>
      </c>
      <c r="I1263" s="15">
        <v>175000</v>
      </c>
      <c r="J1263" s="15">
        <v>0</v>
      </c>
      <c r="K1263" s="15">
        <v>0</v>
      </c>
      <c r="L1263" s="15">
        <v>0</v>
      </c>
      <c r="M1263" s="15">
        <v>0</v>
      </c>
      <c r="N1263" s="15">
        <v>175000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</row>
    <row r="1264" spans="1:19" x14ac:dyDescent="0.25">
      <c r="A1264" s="12">
        <v>2020</v>
      </c>
      <c r="B1264" s="8" t="s">
        <v>23</v>
      </c>
      <c r="C1264" s="13">
        <v>1</v>
      </c>
      <c r="D1264" s="13">
        <v>1</v>
      </c>
      <c r="E1264" s="78">
        <v>1</v>
      </c>
      <c r="F1264" s="104" t="s">
        <v>82</v>
      </c>
      <c r="G1264" s="104" t="s">
        <v>127</v>
      </c>
      <c r="H1264" s="104" t="s">
        <v>49</v>
      </c>
      <c r="I1264" s="15">
        <v>3116793.304</v>
      </c>
      <c r="J1264" s="15">
        <v>0</v>
      </c>
      <c r="K1264" s="15">
        <v>0</v>
      </c>
      <c r="L1264" s="15">
        <v>0.59427999999999992</v>
      </c>
      <c r="M1264" s="15">
        <v>0</v>
      </c>
      <c r="N1264" s="15">
        <v>0</v>
      </c>
      <c r="O1264" s="6">
        <v>0</v>
      </c>
      <c r="P1264" s="6">
        <v>2733899.1158000003</v>
      </c>
      <c r="Q1264" s="6">
        <v>266100.88419999997</v>
      </c>
      <c r="R1264" s="6">
        <v>118998.31200000001</v>
      </c>
      <c r="S1264" s="6">
        <v>22732.491999999998</v>
      </c>
    </row>
    <row r="1265" spans="1:19" x14ac:dyDescent="0.25">
      <c r="A1265" s="12">
        <v>2020</v>
      </c>
      <c r="B1265" s="8" t="s">
        <v>23</v>
      </c>
      <c r="C1265" s="13">
        <v>1</v>
      </c>
      <c r="D1265" s="13">
        <v>1</v>
      </c>
      <c r="E1265" s="78">
        <v>1</v>
      </c>
      <c r="F1265" s="104" t="s">
        <v>82</v>
      </c>
      <c r="G1265" s="104" t="s">
        <v>128</v>
      </c>
      <c r="H1265" s="104" t="s">
        <v>49</v>
      </c>
      <c r="I1265" s="15">
        <v>2238229.7385</v>
      </c>
      <c r="J1265" s="15">
        <v>0</v>
      </c>
      <c r="K1265" s="15">
        <v>0</v>
      </c>
      <c r="L1265" s="15">
        <v>14.249280000000001</v>
      </c>
      <c r="M1265" s="15">
        <v>0</v>
      </c>
      <c r="N1265" s="15">
        <v>0</v>
      </c>
      <c r="O1265" s="6">
        <v>0</v>
      </c>
      <c r="P1265" s="6">
        <v>1936512.5</v>
      </c>
      <c r="Q1265" s="6">
        <v>188487.5</v>
      </c>
      <c r="R1265" s="6">
        <v>111717.349</v>
      </c>
      <c r="S1265" s="6">
        <v>20548.847829999999</v>
      </c>
    </row>
    <row r="1266" spans="1:19" x14ac:dyDescent="0.25">
      <c r="A1266" s="12">
        <v>2020</v>
      </c>
      <c r="B1266" s="8" t="s">
        <v>23</v>
      </c>
      <c r="C1266" s="13">
        <v>1</v>
      </c>
      <c r="D1266" s="13">
        <v>1</v>
      </c>
      <c r="E1266" s="78">
        <v>1</v>
      </c>
      <c r="F1266" s="104" t="s">
        <v>82</v>
      </c>
      <c r="G1266" s="104" t="s">
        <v>129</v>
      </c>
      <c r="H1266" s="104" t="s">
        <v>49</v>
      </c>
      <c r="I1266" s="15">
        <v>623354.98049999995</v>
      </c>
      <c r="J1266" s="15">
        <v>0</v>
      </c>
      <c r="K1266" s="15">
        <v>0</v>
      </c>
      <c r="L1266" s="15">
        <v>6.8487499999999999</v>
      </c>
      <c r="M1266" s="15">
        <v>0</v>
      </c>
      <c r="N1266" s="15">
        <v>0</v>
      </c>
      <c r="O1266" s="6">
        <v>0</v>
      </c>
      <c r="P1266" s="6">
        <v>546780</v>
      </c>
      <c r="Q1266" s="6">
        <v>53220</v>
      </c>
      <c r="R1266" s="6">
        <v>36632.212</v>
      </c>
      <c r="S1266" s="6">
        <v>6935.2685000000001</v>
      </c>
    </row>
    <row r="1267" spans="1:19" x14ac:dyDescent="0.25">
      <c r="A1267" s="12">
        <v>2020</v>
      </c>
      <c r="B1267" s="8" t="s">
        <v>23</v>
      </c>
      <c r="C1267" s="13">
        <v>1</v>
      </c>
      <c r="D1267" s="13">
        <v>1</v>
      </c>
      <c r="E1267" s="78">
        <v>1</v>
      </c>
      <c r="F1267" s="104" t="s">
        <v>82</v>
      </c>
      <c r="G1267" s="104" t="s">
        <v>130</v>
      </c>
      <c r="H1267" s="104" t="s">
        <v>49</v>
      </c>
      <c r="I1267" s="15">
        <v>1465862.1195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  <c r="P1267" s="6">
        <v>1275820</v>
      </c>
      <c r="Q1267" s="6">
        <v>124180</v>
      </c>
      <c r="R1267" s="6">
        <v>104172.053</v>
      </c>
      <c r="S1267" s="6">
        <v>18584.51094</v>
      </c>
    </row>
    <row r="1268" spans="1:19" x14ac:dyDescent="0.25">
      <c r="A1268" s="12">
        <v>2020</v>
      </c>
      <c r="B1268" s="8" t="s">
        <v>23</v>
      </c>
      <c r="C1268" s="13">
        <v>1</v>
      </c>
      <c r="D1268" s="13">
        <v>1</v>
      </c>
      <c r="E1268" s="78">
        <v>1</v>
      </c>
      <c r="F1268" s="104" t="s">
        <v>82</v>
      </c>
      <c r="G1268" s="104" t="s">
        <v>131</v>
      </c>
      <c r="H1268" s="104" t="s">
        <v>49</v>
      </c>
      <c r="I1268" s="15">
        <v>400000</v>
      </c>
      <c r="J1268" s="15">
        <v>0</v>
      </c>
      <c r="K1268" s="15">
        <v>0</v>
      </c>
      <c r="L1268" s="15">
        <v>73.803749999999994</v>
      </c>
      <c r="M1268" s="15">
        <v>0</v>
      </c>
      <c r="N1268" s="15">
        <v>400000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</row>
    <row r="1269" spans="1:19" x14ac:dyDescent="0.25">
      <c r="A1269" s="12">
        <v>2020</v>
      </c>
      <c r="B1269" s="8" t="s">
        <v>23</v>
      </c>
      <c r="C1269" s="13">
        <v>1</v>
      </c>
      <c r="D1269" s="13">
        <v>1</v>
      </c>
      <c r="E1269" s="78">
        <v>1</v>
      </c>
      <c r="F1269" s="104" t="s">
        <v>82</v>
      </c>
      <c r="G1269" s="104" t="s">
        <v>132</v>
      </c>
      <c r="H1269" s="104" t="s">
        <v>49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1004941.992</v>
      </c>
      <c r="O1269" s="6">
        <v>1004941.992</v>
      </c>
      <c r="P1269" s="6">
        <v>0</v>
      </c>
      <c r="Q1269" s="6">
        <v>0</v>
      </c>
      <c r="R1269" s="6">
        <v>0</v>
      </c>
      <c r="S1269" s="6">
        <v>0</v>
      </c>
    </row>
    <row r="1270" spans="1:19" x14ac:dyDescent="0.25">
      <c r="A1270" s="12">
        <v>2020</v>
      </c>
      <c r="B1270" s="8" t="s">
        <v>23</v>
      </c>
      <c r="C1270" s="13">
        <v>1</v>
      </c>
      <c r="D1270" s="13">
        <v>1</v>
      </c>
      <c r="E1270" s="78">
        <v>1</v>
      </c>
      <c r="F1270" s="104" t="s">
        <v>82</v>
      </c>
      <c r="G1270" s="104" t="s">
        <v>133</v>
      </c>
      <c r="H1270" s="104" t="s">
        <v>49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3403135.2069999999</v>
      </c>
      <c r="O1270" s="6">
        <v>3403135.2069999999</v>
      </c>
      <c r="P1270" s="6">
        <v>0</v>
      </c>
      <c r="Q1270" s="6">
        <v>0</v>
      </c>
      <c r="R1270" s="6">
        <v>0</v>
      </c>
      <c r="S1270" s="6">
        <v>0</v>
      </c>
    </row>
    <row r="1271" spans="1:19" x14ac:dyDescent="0.25">
      <c r="A1271" s="12">
        <v>2020</v>
      </c>
      <c r="B1271" s="8" t="s">
        <v>23</v>
      </c>
      <c r="C1271" s="13">
        <v>1</v>
      </c>
      <c r="D1271" s="13">
        <v>1</v>
      </c>
      <c r="E1271" s="78">
        <v>1</v>
      </c>
      <c r="F1271" s="104" t="s">
        <v>82</v>
      </c>
      <c r="G1271" s="104" t="s">
        <v>134</v>
      </c>
      <c r="H1271" s="104" t="s">
        <v>49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18147.628199999999</v>
      </c>
      <c r="O1271" s="6">
        <v>18147.628199999999</v>
      </c>
      <c r="P1271" s="6">
        <v>0</v>
      </c>
      <c r="Q1271" s="6">
        <v>0</v>
      </c>
      <c r="R1271" s="6">
        <v>0</v>
      </c>
      <c r="S1271" s="6">
        <v>0</v>
      </c>
    </row>
    <row r="1272" spans="1:19" x14ac:dyDescent="0.25">
      <c r="A1272" s="12">
        <v>2020</v>
      </c>
      <c r="B1272" s="8" t="s">
        <v>23</v>
      </c>
      <c r="C1272" s="13">
        <v>1</v>
      </c>
      <c r="D1272" s="13">
        <v>1</v>
      </c>
      <c r="E1272" s="78">
        <v>1</v>
      </c>
      <c r="F1272" s="104" t="s">
        <v>82</v>
      </c>
      <c r="G1272" s="104" t="s">
        <v>135</v>
      </c>
      <c r="H1272" s="104" t="s">
        <v>49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18796.4738</v>
      </c>
      <c r="O1272" s="6">
        <v>18796.4738</v>
      </c>
      <c r="P1272" s="6">
        <v>0</v>
      </c>
      <c r="Q1272" s="6">
        <v>0</v>
      </c>
      <c r="R1272" s="6">
        <v>0</v>
      </c>
      <c r="S1272" s="6">
        <v>0</v>
      </c>
    </row>
    <row r="1273" spans="1:19" x14ac:dyDescent="0.25">
      <c r="A1273" s="12">
        <v>2020</v>
      </c>
      <c r="B1273" s="8" t="s">
        <v>23</v>
      </c>
      <c r="C1273" s="13">
        <v>1</v>
      </c>
      <c r="D1273" s="13">
        <v>1</v>
      </c>
      <c r="E1273" s="78">
        <v>1</v>
      </c>
      <c r="F1273" s="104" t="s">
        <v>82</v>
      </c>
      <c r="G1273" s="104" t="s">
        <v>136</v>
      </c>
      <c r="H1273" s="104" t="s">
        <v>49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60204.123200000002</v>
      </c>
      <c r="O1273" s="6">
        <v>60204.123200000002</v>
      </c>
      <c r="P1273" s="6">
        <v>0</v>
      </c>
      <c r="Q1273" s="6">
        <v>0</v>
      </c>
      <c r="R1273" s="6">
        <v>0</v>
      </c>
      <c r="S1273" s="6">
        <v>0</v>
      </c>
    </row>
    <row r="1274" spans="1:19" x14ac:dyDescent="0.25">
      <c r="A1274" s="12">
        <v>2020</v>
      </c>
      <c r="B1274" s="8" t="s">
        <v>23</v>
      </c>
      <c r="C1274" s="13">
        <v>1</v>
      </c>
      <c r="D1274" s="13">
        <v>1</v>
      </c>
      <c r="E1274" s="78">
        <v>1</v>
      </c>
      <c r="F1274" s="104" t="s">
        <v>82</v>
      </c>
      <c r="G1274" s="104" t="s">
        <v>137</v>
      </c>
      <c r="H1274" s="104" t="s">
        <v>49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9062.8785000000007</v>
      </c>
      <c r="O1274" s="6">
        <v>9062.8785000000007</v>
      </c>
      <c r="P1274" s="6">
        <v>0</v>
      </c>
      <c r="Q1274" s="6">
        <v>0</v>
      </c>
      <c r="R1274" s="6">
        <v>0</v>
      </c>
      <c r="S1274" s="6">
        <v>0</v>
      </c>
    </row>
    <row r="1275" spans="1:19" x14ac:dyDescent="0.25">
      <c r="A1275" s="12">
        <v>2020</v>
      </c>
      <c r="B1275" s="8" t="s">
        <v>23</v>
      </c>
      <c r="C1275" s="13">
        <v>1</v>
      </c>
      <c r="D1275" s="13">
        <v>1</v>
      </c>
      <c r="E1275" s="78">
        <v>1</v>
      </c>
      <c r="F1275" s="104" t="s">
        <v>82</v>
      </c>
      <c r="G1275" s="104" t="s">
        <v>138</v>
      </c>
      <c r="H1275" s="104" t="s">
        <v>49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27410.992699999999</v>
      </c>
      <c r="O1275" s="6">
        <v>27410.992699999999</v>
      </c>
      <c r="P1275" s="6">
        <v>0</v>
      </c>
      <c r="Q1275" s="6">
        <v>0</v>
      </c>
      <c r="R1275" s="6">
        <v>0</v>
      </c>
      <c r="S1275" s="6">
        <v>0</v>
      </c>
    </row>
    <row r="1276" spans="1:19" x14ac:dyDescent="0.25">
      <c r="A1276" s="12">
        <v>2020</v>
      </c>
      <c r="B1276" s="8" t="s">
        <v>23</v>
      </c>
      <c r="C1276" s="13">
        <v>1</v>
      </c>
      <c r="D1276" s="13">
        <v>1</v>
      </c>
      <c r="E1276" s="78">
        <v>1</v>
      </c>
      <c r="F1276" s="104" t="s">
        <v>82</v>
      </c>
      <c r="G1276" s="104" t="s">
        <v>139</v>
      </c>
      <c r="H1276" s="104" t="s">
        <v>49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14059.536400000001</v>
      </c>
      <c r="O1276" s="6">
        <v>14059.536400000001</v>
      </c>
      <c r="P1276" s="6">
        <v>0</v>
      </c>
      <c r="Q1276" s="6">
        <v>0</v>
      </c>
      <c r="R1276" s="6">
        <v>0</v>
      </c>
      <c r="S1276" s="6">
        <v>0</v>
      </c>
    </row>
    <row r="1277" spans="1:19" x14ac:dyDescent="0.25">
      <c r="A1277" s="12">
        <v>2020</v>
      </c>
      <c r="B1277" s="8" t="s">
        <v>23</v>
      </c>
      <c r="C1277" s="13">
        <v>1</v>
      </c>
      <c r="D1277" s="13">
        <v>1</v>
      </c>
      <c r="E1277" s="78">
        <v>1</v>
      </c>
      <c r="F1277" s="104" t="s">
        <v>82</v>
      </c>
      <c r="G1277" s="104" t="s">
        <v>140</v>
      </c>
      <c r="H1277" s="104" t="s">
        <v>49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28758.805399999997</v>
      </c>
      <c r="O1277" s="6">
        <v>28758.805399999997</v>
      </c>
      <c r="P1277" s="6">
        <v>0</v>
      </c>
      <c r="Q1277" s="6">
        <v>0</v>
      </c>
      <c r="R1277" s="6">
        <v>0</v>
      </c>
      <c r="S1277" s="6">
        <v>0</v>
      </c>
    </row>
    <row r="1278" spans="1:19" x14ac:dyDescent="0.25">
      <c r="A1278" s="12">
        <v>2020</v>
      </c>
      <c r="B1278" s="8" t="s">
        <v>23</v>
      </c>
      <c r="C1278" s="13">
        <v>1</v>
      </c>
      <c r="D1278" s="13">
        <v>1</v>
      </c>
      <c r="E1278" s="78">
        <v>1</v>
      </c>
      <c r="F1278" s="104" t="s">
        <v>82</v>
      </c>
      <c r="G1278" s="104" t="s">
        <v>141</v>
      </c>
      <c r="H1278" s="104" t="s">
        <v>49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50274.598399999995</v>
      </c>
      <c r="O1278" s="6">
        <v>50274.598399999995</v>
      </c>
      <c r="P1278" s="6">
        <v>0</v>
      </c>
      <c r="Q1278" s="6">
        <v>0</v>
      </c>
      <c r="R1278" s="6">
        <v>0</v>
      </c>
      <c r="S1278" s="6">
        <v>0</v>
      </c>
    </row>
    <row r="1279" spans="1:19" x14ac:dyDescent="0.25">
      <c r="A1279" s="12">
        <v>2020</v>
      </c>
      <c r="B1279" s="8" t="s">
        <v>23</v>
      </c>
      <c r="C1279" s="13">
        <v>1</v>
      </c>
      <c r="D1279" s="13">
        <v>1</v>
      </c>
      <c r="E1279" s="78">
        <v>1</v>
      </c>
      <c r="F1279" s="104" t="s">
        <v>82</v>
      </c>
      <c r="G1279" s="104" t="s">
        <v>142</v>
      </c>
      <c r="H1279" s="104" t="s">
        <v>49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29438.635200000001</v>
      </c>
      <c r="O1279" s="6">
        <v>29438.635200000001</v>
      </c>
      <c r="P1279" s="6">
        <v>0</v>
      </c>
      <c r="Q1279" s="6">
        <v>0</v>
      </c>
      <c r="R1279" s="6">
        <v>0</v>
      </c>
      <c r="S1279" s="6">
        <v>0</v>
      </c>
    </row>
    <row r="1280" spans="1:19" x14ac:dyDescent="0.25">
      <c r="A1280" s="12">
        <v>2020</v>
      </c>
      <c r="B1280" s="8" t="s">
        <v>23</v>
      </c>
      <c r="C1280" s="13">
        <v>1</v>
      </c>
      <c r="D1280" s="13">
        <v>1</v>
      </c>
      <c r="E1280" s="78">
        <v>1</v>
      </c>
      <c r="F1280" s="104" t="s">
        <v>82</v>
      </c>
      <c r="G1280" s="104" t="s">
        <v>143</v>
      </c>
      <c r="H1280" s="104" t="s">
        <v>49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14259.1111</v>
      </c>
      <c r="O1280" s="6">
        <v>14259.1111</v>
      </c>
      <c r="P1280" s="6">
        <v>0</v>
      </c>
      <c r="Q1280" s="6">
        <v>0</v>
      </c>
      <c r="R1280" s="6">
        <v>0</v>
      </c>
      <c r="S1280" s="6">
        <v>0</v>
      </c>
    </row>
    <row r="1281" spans="1:19" x14ac:dyDescent="0.25">
      <c r="A1281" s="12">
        <v>2020</v>
      </c>
      <c r="B1281" s="8" t="s">
        <v>23</v>
      </c>
      <c r="C1281" s="13">
        <v>1</v>
      </c>
      <c r="D1281" s="13">
        <v>1</v>
      </c>
      <c r="E1281" s="78">
        <v>1</v>
      </c>
      <c r="F1281" s="104" t="s">
        <v>82</v>
      </c>
      <c r="G1281" s="104" t="s">
        <v>144</v>
      </c>
      <c r="H1281" s="104" t="s">
        <v>49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3701423.8650000002</v>
      </c>
      <c r="O1281" s="6">
        <v>3701423.8650000002</v>
      </c>
      <c r="P1281" s="6">
        <v>0</v>
      </c>
      <c r="Q1281" s="6">
        <v>0</v>
      </c>
      <c r="R1281" s="6">
        <v>0</v>
      </c>
      <c r="S1281" s="6">
        <v>0</v>
      </c>
    </row>
    <row r="1282" spans="1:19" x14ac:dyDescent="0.25">
      <c r="A1282" s="12">
        <v>2020</v>
      </c>
      <c r="B1282" s="8" t="s">
        <v>23</v>
      </c>
      <c r="C1282" s="13">
        <v>1</v>
      </c>
      <c r="D1282" s="13">
        <v>1</v>
      </c>
      <c r="E1282" s="78">
        <v>1</v>
      </c>
      <c r="F1282" s="104" t="s">
        <v>82</v>
      </c>
      <c r="G1282" s="104" t="s">
        <v>145</v>
      </c>
      <c r="H1282" s="104" t="s">
        <v>49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8458864.7760000005</v>
      </c>
      <c r="O1282" s="6">
        <v>8458864.7760000005</v>
      </c>
      <c r="P1282" s="6">
        <v>0</v>
      </c>
      <c r="Q1282" s="6">
        <v>0</v>
      </c>
      <c r="R1282" s="6">
        <v>0</v>
      </c>
      <c r="S1282" s="6">
        <v>0</v>
      </c>
    </row>
    <row r="1283" spans="1:19" x14ac:dyDescent="0.25">
      <c r="A1283" s="12">
        <v>2020</v>
      </c>
      <c r="B1283" s="8" t="s">
        <v>23</v>
      </c>
      <c r="C1283" s="13">
        <v>1</v>
      </c>
      <c r="D1283" s="13">
        <v>1</v>
      </c>
      <c r="E1283" s="78">
        <v>0</v>
      </c>
      <c r="F1283" s="104" t="s">
        <v>146</v>
      </c>
      <c r="G1283" s="104" t="s">
        <v>147</v>
      </c>
      <c r="H1283" s="104" t="s">
        <v>148</v>
      </c>
      <c r="I1283" s="15">
        <v>592046.63095000002</v>
      </c>
      <c r="J1283" s="15">
        <v>0</v>
      </c>
      <c r="K1283" s="15">
        <v>9563.1224299999885</v>
      </c>
      <c r="L1283" s="15">
        <v>0</v>
      </c>
      <c r="M1283" s="15">
        <v>0</v>
      </c>
      <c r="N1283" s="15">
        <v>582483.50852000003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</row>
    <row r="1284" spans="1:19" x14ac:dyDescent="0.25">
      <c r="A1284" s="12">
        <v>2020</v>
      </c>
      <c r="B1284" s="8" t="s">
        <v>23</v>
      </c>
      <c r="C1284" s="13">
        <v>1</v>
      </c>
      <c r="D1284" s="13">
        <v>1</v>
      </c>
      <c r="E1284" s="78">
        <v>0</v>
      </c>
      <c r="F1284" s="104" t="s">
        <v>149</v>
      </c>
      <c r="G1284" s="104" t="s">
        <v>150</v>
      </c>
      <c r="H1284" s="104" t="s">
        <v>151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</row>
    <row r="1285" spans="1:19" x14ac:dyDescent="0.25">
      <c r="A1285" s="12">
        <v>2020</v>
      </c>
      <c r="B1285" s="8" t="s">
        <v>23</v>
      </c>
      <c r="C1285" s="13">
        <v>1</v>
      </c>
      <c r="D1285" s="13">
        <v>1</v>
      </c>
      <c r="E1285" s="78">
        <v>0</v>
      </c>
      <c r="F1285" s="104" t="s">
        <v>149</v>
      </c>
      <c r="G1285" s="104" t="s">
        <v>150</v>
      </c>
      <c r="H1285" s="104" t="s">
        <v>151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</row>
    <row r="1286" spans="1:19" x14ac:dyDescent="0.25">
      <c r="A1286" s="12">
        <v>2020</v>
      </c>
      <c r="B1286" s="8" t="s">
        <v>23</v>
      </c>
      <c r="C1286" s="13">
        <v>1</v>
      </c>
      <c r="D1286" s="13">
        <v>1</v>
      </c>
      <c r="E1286" s="78">
        <v>0</v>
      </c>
      <c r="F1286" s="104" t="s">
        <v>149</v>
      </c>
      <c r="G1286" s="104" t="s">
        <v>150</v>
      </c>
      <c r="H1286" s="104" t="s">
        <v>151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</row>
    <row r="1287" spans="1:19" x14ac:dyDescent="0.25">
      <c r="A1287" s="12">
        <v>2020</v>
      </c>
      <c r="B1287" s="8" t="s">
        <v>23</v>
      </c>
      <c r="C1287" s="13">
        <v>1</v>
      </c>
      <c r="D1287" s="13">
        <v>1</v>
      </c>
      <c r="E1287" s="78">
        <v>0</v>
      </c>
      <c r="F1287" s="104" t="s">
        <v>149</v>
      </c>
      <c r="G1287" s="104" t="s">
        <v>152</v>
      </c>
      <c r="H1287" s="104" t="s">
        <v>151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</row>
    <row r="1288" spans="1:19" x14ac:dyDescent="0.25">
      <c r="A1288" s="12">
        <v>2020</v>
      </c>
      <c r="B1288" s="8" t="s">
        <v>23</v>
      </c>
      <c r="C1288" s="13">
        <v>1</v>
      </c>
      <c r="D1288" s="13">
        <v>1</v>
      </c>
      <c r="E1288" s="78">
        <v>0</v>
      </c>
      <c r="F1288" s="104" t="s">
        <v>149</v>
      </c>
      <c r="G1288" s="104" t="s">
        <v>152</v>
      </c>
      <c r="H1288" s="104" t="s">
        <v>151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0</v>
      </c>
    </row>
    <row r="1289" spans="1:19" x14ac:dyDescent="0.25">
      <c r="A1289" s="12">
        <v>2020</v>
      </c>
      <c r="B1289" s="8" t="s">
        <v>23</v>
      </c>
      <c r="C1289" s="13">
        <v>1</v>
      </c>
      <c r="D1289" s="13">
        <v>1</v>
      </c>
      <c r="E1289" s="78">
        <v>0</v>
      </c>
      <c r="F1289" s="104" t="s">
        <v>149</v>
      </c>
      <c r="G1289" s="104" t="s">
        <v>153</v>
      </c>
      <c r="H1289" s="104" t="s">
        <v>151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</row>
    <row r="1290" spans="1:19" x14ac:dyDescent="0.25">
      <c r="A1290" s="12">
        <v>2020</v>
      </c>
      <c r="B1290" s="8" t="s">
        <v>23</v>
      </c>
      <c r="C1290" s="13">
        <v>1</v>
      </c>
      <c r="D1290" s="13">
        <v>1</v>
      </c>
      <c r="E1290" s="78">
        <v>0</v>
      </c>
      <c r="F1290" s="104" t="s">
        <v>149</v>
      </c>
      <c r="G1290" s="104" t="s">
        <v>154</v>
      </c>
      <c r="H1290" s="104" t="s">
        <v>151</v>
      </c>
      <c r="I1290" s="15">
        <v>35416.666666666162</v>
      </c>
      <c r="J1290" s="15">
        <v>0</v>
      </c>
      <c r="K1290" s="15">
        <v>2083.3333333333721</v>
      </c>
      <c r="L1290" s="15">
        <v>217.31522048611077</v>
      </c>
      <c r="M1290" s="15">
        <v>0</v>
      </c>
      <c r="N1290" s="15">
        <v>33333.33333333279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</row>
    <row r="1291" spans="1:19" x14ac:dyDescent="0.25">
      <c r="A1291" s="12">
        <v>2020</v>
      </c>
      <c r="B1291" s="8" t="s">
        <v>23</v>
      </c>
      <c r="C1291" s="13">
        <v>1</v>
      </c>
      <c r="D1291" s="13">
        <v>1</v>
      </c>
      <c r="E1291" s="78">
        <v>0</v>
      </c>
      <c r="F1291" s="104" t="s">
        <v>149</v>
      </c>
      <c r="G1291" s="104" t="s">
        <v>155</v>
      </c>
      <c r="H1291" s="104" t="s">
        <v>151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</row>
    <row r="1292" spans="1:19" x14ac:dyDescent="0.25">
      <c r="A1292" s="12">
        <v>2020</v>
      </c>
      <c r="B1292" s="8" t="s">
        <v>23</v>
      </c>
      <c r="C1292" s="13">
        <v>1</v>
      </c>
      <c r="D1292" s="13">
        <v>0</v>
      </c>
      <c r="E1292" s="78">
        <v>0</v>
      </c>
      <c r="F1292" s="104" t="s">
        <v>156</v>
      </c>
      <c r="G1292" s="104" t="s">
        <v>157</v>
      </c>
      <c r="H1292" s="104" t="s">
        <v>158</v>
      </c>
      <c r="I1292" s="15">
        <v>231063</v>
      </c>
      <c r="J1292" s="15">
        <v>0</v>
      </c>
      <c r="K1292" s="15">
        <v>46143</v>
      </c>
      <c r="L1292" s="15">
        <v>631</v>
      </c>
      <c r="M1292" s="15">
        <v>695</v>
      </c>
      <c r="N1292" s="15">
        <v>185615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</row>
    <row r="1293" spans="1:19" x14ac:dyDescent="0.25">
      <c r="A1293" s="12">
        <v>2020</v>
      </c>
      <c r="B1293" s="8" t="s">
        <v>23</v>
      </c>
      <c r="C1293" s="13">
        <v>1</v>
      </c>
      <c r="D1293" s="13">
        <v>0</v>
      </c>
      <c r="E1293" s="78">
        <v>0</v>
      </c>
      <c r="F1293" s="104" t="s">
        <v>156</v>
      </c>
      <c r="G1293" s="104" t="s">
        <v>159</v>
      </c>
      <c r="H1293" s="104" t="s">
        <v>158</v>
      </c>
      <c r="I1293" s="15">
        <v>407470</v>
      </c>
      <c r="J1293" s="15">
        <v>0</v>
      </c>
      <c r="K1293" s="15">
        <v>0</v>
      </c>
      <c r="L1293" s="15">
        <v>72</v>
      </c>
      <c r="M1293" s="15">
        <v>1684</v>
      </c>
      <c r="N1293" s="15">
        <v>409154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</row>
    <row r="1294" spans="1:19" x14ac:dyDescent="0.25">
      <c r="A1294" s="12"/>
      <c r="B1294" s="8"/>
      <c r="C1294" s="13"/>
      <c r="D1294" s="13"/>
      <c r="E1294" s="78"/>
      <c r="F1294" s="104"/>
      <c r="G1294" s="104"/>
      <c r="H1294" s="104"/>
      <c r="I1294" s="15"/>
      <c r="J1294" s="15"/>
      <c r="K1294" s="15"/>
      <c r="L1294" s="15"/>
      <c r="M1294" s="15"/>
      <c r="N1294" s="15"/>
      <c r="O1294" s="6"/>
      <c r="P1294" s="6"/>
      <c r="Q1294" s="6"/>
      <c r="R1294" s="6"/>
      <c r="S1294" s="6"/>
    </row>
    <row r="1295" spans="1:19" x14ac:dyDescent="0.25">
      <c r="A1295" s="12"/>
      <c r="B1295" s="8"/>
      <c r="C1295" s="13"/>
      <c r="D1295" s="13"/>
      <c r="E1295" s="78"/>
      <c r="F1295" s="78"/>
      <c r="G1295" s="78"/>
      <c r="H1295" s="78"/>
      <c r="I1295" s="15"/>
      <c r="J1295" s="15"/>
      <c r="K1295" s="15"/>
      <c r="L1295" s="15"/>
      <c r="M1295" s="15"/>
      <c r="N1295" s="15"/>
      <c r="O1295" s="6"/>
      <c r="P1295" s="6"/>
      <c r="Q1295" s="6"/>
      <c r="R1295" s="6"/>
      <c r="S1295" s="6"/>
    </row>
    <row r="1296" spans="1:19" s="63" customFormat="1" ht="15" customHeight="1" x14ac:dyDescent="0.25">
      <c r="I1296" s="64">
        <f>SUBTOTAL(9,I6:I1295)</f>
        <v>330570197.49078757</v>
      </c>
      <c r="J1296" s="64">
        <f>SUBTOTAL(9,J6:J1295)</f>
        <v>2908826.3523609992</v>
      </c>
      <c r="K1296" s="64">
        <f>SUBTOTAL(9,K6:K1295)</f>
        <v>2941375.6172466655</v>
      </c>
      <c r="L1296" s="64">
        <f>SUBTOTAL(9,L6:L1295)</f>
        <v>910237.84851598088</v>
      </c>
      <c r="M1296" s="64">
        <f t="shared" ref="M1296:N1296" si="0">SUBTOTAL(9,M6:M1295)</f>
        <v>79599.549968994586</v>
      </c>
      <c r="N1296" s="64">
        <f t="shared" si="0"/>
        <v>329595990.39877129</v>
      </c>
      <c r="O1296" s="64">
        <f>SUBTOTAL(9,O6:O1295)</f>
        <v>16838778.622900002</v>
      </c>
      <c r="P1296" s="64">
        <f>SUBTOTAL(9,P6:P1295)</f>
        <v>16333836.615800001</v>
      </c>
      <c r="Q1296" s="64">
        <f>SUBTOTAL(9,Q6:Q1295)</f>
        <v>1541163.3842</v>
      </c>
      <c r="R1296" s="64">
        <f>SUBTOTAL(9,R6:R1295)</f>
        <v>1004941.992</v>
      </c>
      <c r="S1296" s="64">
        <f>SUBTOTAL(9,S6:S1295)</f>
        <v>194651.06316999998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182</v>
      </c>
      <c r="B1" s="126"/>
    </row>
    <row r="2" spans="1:2" s="2" customFormat="1" x14ac:dyDescent="0.25">
      <c r="A2" s="126" t="s">
        <v>183</v>
      </c>
      <c r="B2" s="126"/>
    </row>
    <row r="3" spans="1:2" s="2" customFormat="1" x14ac:dyDescent="0.25">
      <c r="A3" s="126" t="s">
        <v>27</v>
      </c>
      <c r="B3" s="126"/>
    </row>
    <row r="5" spans="1:2" ht="20.100000000000001" customHeight="1" x14ac:dyDescent="0.25">
      <c r="A5" s="55" t="s">
        <v>184</v>
      </c>
      <c r="B5" s="55" t="s">
        <v>185</v>
      </c>
    </row>
    <row r="6" spans="1:2" ht="20.100000000000001" customHeight="1" x14ac:dyDescent="0.25">
      <c r="A6" s="32" t="s">
        <v>186</v>
      </c>
      <c r="B6" s="54">
        <v>490200</v>
      </c>
    </row>
    <row r="7" spans="1:2" ht="20.100000000000001" customHeight="1" x14ac:dyDescent="0.25">
      <c r="A7" s="32" t="s">
        <v>187</v>
      </c>
      <c r="B7" s="82">
        <v>624343.83924333286</v>
      </c>
    </row>
    <row r="8" spans="1:2" ht="20.100000000000001" customHeight="1" x14ac:dyDescent="0.25">
      <c r="A8" s="32" t="s">
        <v>188</v>
      </c>
      <c r="B8" s="54">
        <v>7400</v>
      </c>
    </row>
    <row r="9" spans="1:2" ht="20.100000000000001" customHeight="1" x14ac:dyDescent="0.25">
      <c r="A9" s="32" t="s">
        <v>189</v>
      </c>
      <c r="B9" s="10">
        <v>185000</v>
      </c>
    </row>
    <row r="10" spans="1:2" ht="20.100000000000001" customHeight="1" x14ac:dyDescent="0.25">
      <c r="A10" s="32" t="s">
        <v>190</v>
      </c>
      <c r="B10" s="10">
        <v>0</v>
      </c>
    </row>
    <row r="11" spans="1:2" ht="20.100000000000001" customHeight="1" x14ac:dyDescent="0.25">
      <c r="A11" s="32" t="s">
        <v>191</v>
      </c>
      <c r="B11" s="10">
        <v>2254704.7223460004</v>
      </c>
    </row>
    <row r="12" spans="1:2" ht="20.100000000000001" customHeight="1" x14ac:dyDescent="0.25">
      <c r="A12" s="47" t="s">
        <v>192</v>
      </c>
      <c r="B12" s="35">
        <f>SUM(B6:B11)</f>
        <v>3561648.5615893332</v>
      </c>
    </row>
    <row r="14" spans="1:2" x14ac:dyDescent="0.25">
      <c r="A14" s="101" t="s">
        <v>193</v>
      </c>
    </row>
    <row r="15" spans="1:2" x14ac:dyDescent="0.25">
      <c r="A15" s="34" t="s">
        <v>194</v>
      </c>
    </row>
    <row r="16" spans="1:2" x14ac:dyDescent="0.25">
      <c r="A16" s="34" t="s">
        <v>195</v>
      </c>
    </row>
    <row r="17" spans="1:1" x14ac:dyDescent="0.25">
      <c r="A17" s="34" t="s">
        <v>196</v>
      </c>
    </row>
    <row r="18" spans="1:1" x14ac:dyDescent="0.25">
      <c r="A18" s="34" t="s">
        <v>197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topLeftCell="B1" zoomScale="70" zoomScaleNormal="70" workbookViewId="0">
      <pane ySplit="4" topLeftCell="A91" activePane="bottomLeft" state="frozen"/>
      <selection activeCell="A14" sqref="A14"/>
      <selection pane="bottomLeft" activeCell="N113" sqref="N113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2" t="s">
        <v>160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26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27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76" customFormat="1" ht="49.5" customHeight="1" x14ac:dyDescent="0.25">
      <c r="A4" s="7" t="s">
        <v>28</v>
      </c>
      <c r="B4" s="105" t="s">
        <v>29</v>
      </c>
      <c r="C4" s="11" t="s">
        <v>161</v>
      </c>
      <c r="D4" s="11" t="s">
        <v>162</v>
      </c>
      <c r="E4" s="11" t="s">
        <v>163</v>
      </c>
      <c r="F4" s="7" t="s">
        <v>164</v>
      </c>
      <c r="G4" s="7" t="s">
        <v>165</v>
      </c>
      <c r="H4" s="7" t="s">
        <v>166</v>
      </c>
      <c r="I4" s="105" t="s">
        <v>33</v>
      </c>
      <c r="J4" s="105" t="s">
        <v>167</v>
      </c>
      <c r="K4" s="40" t="s">
        <v>37</v>
      </c>
      <c r="L4" s="77" t="s">
        <v>38</v>
      </c>
      <c r="M4" s="40" t="s">
        <v>168</v>
      </c>
      <c r="N4" s="40" t="s">
        <v>41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20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20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20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20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20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21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21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21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21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21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21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21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21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21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21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4" x14ac:dyDescent="0.25">
      <c r="A81" s="12">
        <v>2020</v>
      </c>
      <c r="B81" s="8" t="s">
        <v>21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4" x14ac:dyDescent="0.25">
      <c r="A82" s="12">
        <v>2020</v>
      </c>
      <c r="B82" s="8" t="s">
        <v>21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20</v>
      </c>
      <c r="K82" s="15">
        <v>500000</v>
      </c>
      <c r="L82" s="15">
        <v>0</v>
      </c>
      <c r="M82" s="15">
        <v>0</v>
      </c>
      <c r="N82" s="15">
        <v>500000</v>
      </c>
    </row>
    <row r="83" spans="1:14" x14ac:dyDescent="0.25">
      <c r="A83" s="12">
        <v>2020</v>
      </c>
      <c r="B83" s="8" t="s">
        <v>22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12421.01735</v>
      </c>
      <c r="L83" s="15">
        <v>20163.7899</v>
      </c>
      <c r="M83" s="15">
        <v>9972.3053099999997</v>
      </c>
      <c r="N83" s="15">
        <v>1482047.4135438001</v>
      </c>
    </row>
    <row r="84" spans="1:14" x14ac:dyDescent="0.25">
      <c r="A84" s="12">
        <v>2020</v>
      </c>
      <c r="B84" s="8" t="s">
        <v>22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366.19711000000001</v>
      </c>
      <c r="L84" s="15">
        <v>3682.2643699999999</v>
      </c>
      <c r="M84" s="15">
        <v>970.10975999999994</v>
      </c>
      <c r="N84" s="15">
        <v>297673.15245000005</v>
      </c>
    </row>
    <row r="85" spans="1:14" x14ac:dyDescent="0.25">
      <c r="A85" s="12">
        <v>2020</v>
      </c>
      <c r="B85" s="8" t="s">
        <v>22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12054.820239999999</v>
      </c>
      <c r="L85" s="15">
        <v>16481.525529999999</v>
      </c>
      <c r="M85" s="15">
        <v>9002.1955500000004</v>
      </c>
      <c r="N85" s="15">
        <v>1317327.2733938</v>
      </c>
    </row>
    <row r="86" spans="1:14" x14ac:dyDescent="0.25">
      <c r="A86" s="12">
        <v>2020</v>
      </c>
      <c r="B86" s="8" t="s">
        <v>22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43946.096760000008</v>
      </c>
      <c r="L86" s="15">
        <v>53.1</v>
      </c>
      <c r="M86" s="15">
        <v>8744.7597099999984</v>
      </c>
      <c r="N86" s="15">
        <v>981154.42813758738</v>
      </c>
    </row>
    <row r="87" spans="1:14" x14ac:dyDescent="0.25">
      <c r="A87" s="12">
        <v>2020</v>
      </c>
      <c r="B87" s="8" t="s">
        <v>22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148738.78645000001</v>
      </c>
      <c r="L87" s="15">
        <v>20383.564329999997</v>
      </c>
      <c r="M87" s="15">
        <v>37003.928719999996</v>
      </c>
      <c r="N87" s="15">
        <v>12863348.166605696</v>
      </c>
    </row>
    <row r="88" spans="1:14" x14ac:dyDescent="0.25">
      <c r="A88" s="12">
        <v>2020</v>
      </c>
      <c r="B88" s="8" t="s">
        <v>22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0</v>
      </c>
      <c r="L88" s="15">
        <v>0</v>
      </c>
      <c r="M88" s="15">
        <v>6155.1174899999996</v>
      </c>
      <c r="N88" s="15">
        <v>4245730.9948136918</v>
      </c>
    </row>
    <row r="89" spans="1:14" x14ac:dyDescent="0.25">
      <c r="A89" s="12">
        <v>2020</v>
      </c>
      <c r="B89" s="8" t="s">
        <v>22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148738.78645000001</v>
      </c>
      <c r="L89" s="15">
        <v>20383.564329999997</v>
      </c>
      <c r="M89" s="15">
        <v>36811.916369999999</v>
      </c>
      <c r="N89" s="15">
        <v>12852841.690465696</v>
      </c>
    </row>
    <row r="90" spans="1:14" x14ac:dyDescent="0.25">
      <c r="A90" s="12">
        <v>2020</v>
      </c>
      <c r="B90" s="8" t="s">
        <v>22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0</v>
      </c>
      <c r="L90" s="15">
        <v>0</v>
      </c>
      <c r="M90" s="15">
        <v>0</v>
      </c>
      <c r="N90" s="15">
        <v>1159302.2911699994</v>
      </c>
    </row>
    <row r="91" spans="1:14" x14ac:dyDescent="0.25">
      <c r="A91" s="12">
        <v>2020</v>
      </c>
      <c r="B91" s="8" t="s">
        <v>22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0</v>
      </c>
      <c r="L91" s="15">
        <v>0</v>
      </c>
      <c r="M91" s="15">
        <v>0</v>
      </c>
      <c r="N91" s="15">
        <v>302700.33865999948</v>
      </c>
    </row>
    <row r="92" spans="1:14" x14ac:dyDescent="0.25">
      <c r="A92" s="12">
        <v>2020</v>
      </c>
      <c r="B92" s="8" t="s">
        <v>22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0</v>
      </c>
      <c r="L92" s="15">
        <v>0</v>
      </c>
      <c r="M92" s="15">
        <v>0</v>
      </c>
      <c r="N92" s="15">
        <v>436506.46903999953</v>
      </c>
    </row>
    <row r="93" spans="1:14" x14ac:dyDescent="0.25">
      <c r="A93" s="12">
        <v>2020</v>
      </c>
      <c r="B93" s="8" t="s">
        <v>22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0</v>
      </c>
      <c r="L93" s="15">
        <v>0</v>
      </c>
      <c r="M93" s="15">
        <v>0</v>
      </c>
      <c r="N93" s="15">
        <v>1036719.0736499993</v>
      </c>
    </row>
    <row r="94" spans="1:14" x14ac:dyDescent="0.25">
      <c r="A94" s="12">
        <v>2020</v>
      </c>
      <c r="B94" s="8" t="s">
        <v>22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0</v>
      </c>
      <c r="L94" s="15">
        <v>0</v>
      </c>
      <c r="M94" s="15">
        <v>0</v>
      </c>
      <c r="N94" s="15">
        <v>508087.79091999994</v>
      </c>
    </row>
    <row r="95" spans="1:14" x14ac:dyDescent="0.25">
      <c r="A95" s="12">
        <v>2020</v>
      </c>
      <c r="B95" s="8" t="s">
        <v>22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20</v>
      </c>
      <c r="K95" s="15">
        <v>0</v>
      </c>
      <c r="L95" s="15">
        <v>0</v>
      </c>
      <c r="M95" s="15">
        <v>7489.9891699999998</v>
      </c>
      <c r="N95" s="15">
        <v>500000</v>
      </c>
    </row>
    <row r="96" spans="1:14" x14ac:dyDescent="0.25">
      <c r="A96" s="12">
        <v>2020</v>
      </c>
      <c r="B96" s="8" t="s">
        <v>23</v>
      </c>
      <c r="C96" s="86">
        <v>1</v>
      </c>
      <c r="D96" s="86">
        <v>1</v>
      </c>
      <c r="E96" s="78">
        <v>0</v>
      </c>
      <c r="F96" s="78">
        <v>0</v>
      </c>
      <c r="G96" s="78">
        <v>0</v>
      </c>
      <c r="H96" s="78">
        <v>0</v>
      </c>
      <c r="I96" s="87" t="s">
        <v>6</v>
      </c>
      <c r="J96" s="87" t="s">
        <v>1</v>
      </c>
      <c r="K96" s="15">
        <v>12272.60188</v>
      </c>
      <c r="L96" s="15">
        <v>23815.56856</v>
      </c>
      <c r="M96" s="15">
        <v>10678.493410000001</v>
      </c>
      <c r="N96" s="15">
        <v>1470118.7897238</v>
      </c>
    </row>
    <row r="97" spans="1:14" x14ac:dyDescent="0.25">
      <c r="A97" s="12">
        <v>2020</v>
      </c>
      <c r="B97" s="8" t="s">
        <v>23</v>
      </c>
      <c r="C97" s="9">
        <v>0</v>
      </c>
      <c r="D97" s="9">
        <v>0</v>
      </c>
      <c r="E97" s="86">
        <v>1</v>
      </c>
      <c r="F97" s="9">
        <v>0</v>
      </c>
      <c r="G97" s="9">
        <v>0</v>
      </c>
      <c r="H97" s="9">
        <v>0</v>
      </c>
      <c r="I97" s="87" t="s">
        <v>6</v>
      </c>
      <c r="J97" s="87" t="s">
        <v>1</v>
      </c>
      <c r="K97" s="15">
        <v>651.13746000000003</v>
      </c>
      <c r="L97" s="15">
        <v>1973.2119700000001</v>
      </c>
      <c r="M97" s="15">
        <v>1133.1003400000002</v>
      </c>
      <c r="N97" s="15">
        <v>296050.01363</v>
      </c>
    </row>
    <row r="98" spans="1:14" x14ac:dyDescent="0.25">
      <c r="A98" s="12">
        <v>2020</v>
      </c>
      <c r="B98" s="8" t="s">
        <v>23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86">
        <v>1</v>
      </c>
      <c r="I98" s="87" t="s">
        <v>6</v>
      </c>
      <c r="J98" s="87" t="s">
        <v>1</v>
      </c>
      <c r="K98" s="15">
        <v>11621.46442</v>
      </c>
      <c r="L98" s="15">
        <v>21842.356589999999</v>
      </c>
      <c r="M98" s="15">
        <v>9545.3930700000001</v>
      </c>
      <c r="N98" s="15">
        <v>1307021.7883938001</v>
      </c>
    </row>
    <row r="99" spans="1:14" x14ac:dyDescent="0.25">
      <c r="A99" s="12">
        <v>2020</v>
      </c>
      <c r="B99" s="8" t="s">
        <v>23</v>
      </c>
      <c r="C99" s="86">
        <v>1</v>
      </c>
      <c r="D99" s="86">
        <v>1</v>
      </c>
      <c r="E99" s="78">
        <v>1</v>
      </c>
      <c r="F99" s="78">
        <v>1</v>
      </c>
      <c r="G99" s="78">
        <v>1</v>
      </c>
      <c r="H99" s="78">
        <v>1</v>
      </c>
      <c r="I99" s="87" t="s">
        <v>4</v>
      </c>
      <c r="J99" s="87" t="s">
        <v>7</v>
      </c>
      <c r="K99" s="15">
        <v>33016.826569999997</v>
      </c>
      <c r="L99" s="15">
        <v>5137.10833</v>
      </c>
      <c r="M99" s="15">
        <v>3729.3944800000004</v>
      </c>
      <c r="N99" s="15">
        <v>1009034.1463775873</v>
      </c>
    </row>
    <row r="100" spans="1:14" x14ac:dyDescent="0.25">
      <c r="A100" s="12">
        <v>2020</v>
      </c>
      <c r="B100" s="8" t="s">
        <v>23</v>
      </c>
      <c r="C100" s="86">
        <v>1</v>
      </c>
      <c r="D100" s="86">
        <v>1</v>
      </c>
      <c r="E100" s="78">
        <v>1</v>
      </c>
      <c r="F100" s="78">
        <v>0</v>
      </c>
      <c r="G100" s="78">
        <v>0</v>
      </c>
      <c r="H100" s="78">
        <v>0</v>
      </c>
      <c r="I100" s="87" t="s">
        <v>4</v>
      </c>
      <c r="J100" s="87" t="s">
        <v>8</v>
      </c>
      <c r="K100" s="15">
        <v>0</v>
      </c>
      <c r="L100" s="15">
        <v>72005.317949999997</v>
      </c>
      <c r="M100" s="15">
        <v>64474.852310000002</v>
      </c>
      <c r="N100" s="15">
        <v>12791342.848655693</v>
      </c>
    </row>
    <row r="101" spans="1:14" x14ac:dyDescent="0.25">
      <c r="A101" s="12">
        <v>2020</v>
      </c>
      <c r="B101" s="8" t="s">
        <v>23</v>
      </c>
      <c r="C101" s="86">
        <v>0</v>
      </c>
      <c r="D101" s="86">
        <v>0</v>
      </c>
      <c r="E101" s="78">
        <v>0</v>
      </c>
      <c r="F101" s="78">
        <v>0</v>
      </c>
      <c r="G101" s="78">
        <v>1</v>
      </c>
      <c r="H101" s="78">
        <v>0</v>
      </c>
      <c r="I101" s="87" t="s">
        <v>4</v>
      </c>
      <c r="J101" s="87" t="s">
        <v>8</v>
      </c>
      <c r="K101" s="15">
        <v>0</v>
      </c>
      <c r="L101" s="15">
        <v>0</v>
      </c>
      <c r="M101" s="15">
        <v>26788.205470000001</v>
      </c>
      <c r="N101" s="15">
        <v>4245730.9948136918</v>
      </c>
    </row>
    <row r="102" spans="1:14" x14ac:dyDescent="0.25">
      <c r="A102" s="12">
        <v>2020</v>
      </c>
      <c r="B102" s="8" t="s">
        <v>23</v>
      </c>
      <c r="C102" s="86">
        <v>0</v>
      </c>
      <c r="D102" s="86">
        <v>0</v>
      </c>
      <c r="E102" s="78">
        <v>0</v>
      </c>
      <c r="F102" s="78">
        <v>0</v>
      </c>
      <c r="G102" s="78">
        <v>0</v>
      </c>
      <c r="H102" s="78">
        <v>1</v>
      </c>
      <c r="I102" s="87" t="s">
        <v>4</v>
      </c>
      <c r="J102" s="87" t="s">
        <v>8</v>
      </c>
      <c r="K102" s="15">
        <v>0</v>
      </c>
      <c r="L102" s="15">
        <v>72005.317949999997</v>
      </c>
      <c r="M102" s="15">
        <v>64359.194029999999</v>
      </c>
      <c r="N102" s="15">
        <v>12780836.372515693</v>
      </c>
    </row>
    <row r="103" spans="1:14" x14ac:dyDescent="0.25">
      <c r="A103" s="12">
        <v>2020</v>
      </c>
      <c r="B103" s="8" t="s">
        <v>23</v>
      </c>
      <c r="C103" s="86">
        <v>1</v>
      </c>
      <c r="D103" s="86">
        <v>1</v>
      </c>
      <c r="E103" s="78">
        <v>1</v>
      </c>
      <c r="F103" s="78">
        <v>0</v>
      </c>
      <c r="G103" s="78">
        <v>0</v>
      </c>
      <c r="H103" s="78">
        <v>0</v>
      </c>
      <c r="I103" s="87" t="s">
        <v>5</v>
      </c>
      <c r="J103" s="87" t="s">
        <v>2</v>
      </c>
      <c r="K103" s="15">
        <v>0</v>
      </c>
      <c r="L103" s="15">
        <v>0</v>
      </c>
      <c r="M103" s="15">
        <v>0</v>
      </c>
      <c r="N103" s="15">
        <v>1155695.7555699993</v>
      </c>
    </row>
    <row r="104" spans="1:14" x14ac:dyDescent="0.25">
      <c r="A104" s="12">
        <v>2020</v>
      </c>
      <c r="B104" s="8" t="s">
        <v>23</v>
      </c>
      <c r="C104" s="86">
        <v>0</v>
      </c>
      <c r="D104" s="86">
        <v>0</v>
      </c>
      <c r="E104" s="78">
        <v>0</v>
      </c>
      <c r="F104" s="78">
        <v>1</v>
      </c>
      <c r="G104" s="78">
        <v>0</v>
      </c>
      <c r="H104" s="78">
        <v>0</v>
      </c>
      <c r="I104" s="87" t="s">
        <v>5</v>
      </c>
      <c r="J104" s="87" t="s">
        <v>2</v>
      </c>
      <c r="K104" s="15">
        <v>0</v>
      </c>
      <c r="L104" s="15">
        <v>0</v>
      </c>
      <c r="M104" s="15">
        <v>0</v>
      </c>
      <c r="N104" s="15">
        <v>302685.44588999951</v>
      </c>
    </row>
    <row r="105" spans="1:14" x14ac:dyDescent="0.25">
      <c r="A105" s="12">
        <v>2020</v>
      </c>
      <c r="B105" s="8" t="s">
        <v>23</v>
      </c>
      <c r="C105" s="86">
        <v>0</v>
      </c>
      <c r="D105" s="86">
        <v>0</v>
      </c>
      <c r="E105" s="78">
        <v>0</v>
      </c>
      <c r="F105" s="78">
        <v>0</v>
      </c>
      <c r="G105" s="78">
        <v>1</v>
      </c>
      <c r="H105" s="78">
        <v>0</v>
      </c>
      <c r="I105" s="87" t="s">
        <v>5</v>
      </c>
      <c r="J105" s="87" t="s">
        <v>2</v>
      </c>
      <c r="K105" s="15">
        <v>0</v>
      </c>
      <c r="L105" s="15">
        <v>0</v>
      </c>
      <c r="M105" s="15">
        <v>0</v>
      </c>
      <c r="N105" s="15">
        <v>433830.94906999951</v>
      </c>
    </row>
    <row r="106" spans="1:14" x14ac:dyDescent="0.25">
      <c r="A106" s="12">
        <v>2020</v>
      </c>
      <c r="B106" s="8" t="s">
        <v>23</v>
      </c>
      <c r="C106" s="86">
        <v>0</v>
      </c>
      <c r="D106" s="86">
        <v>0</v>
      </c>
      <c r="E106" s="78">
        <v>0</v>
      </c>
      <c r="F106" s="78">
        <v>0</v>
      </c>
      <c r="G106" s="78">
        <v>0</v>
      </c>
      <c r="H106" s="78">
        <v>1</v>
      </c>
      <c r="I106" s="87" t="s">
        <v>5</v>
      </c>
      <c r="J106" s="87" t="s">
        <v>2</v>
      </c>
      <c r="K106" s="15">
        <v>0</v>
      </c>
      <c r="L106" s="15">
        <v>0</v>
      </c>
      <c r="M106" s="15">
        <v>0</v>
      </c>
      <c r="N106" s="15">
        <v>1033874.3586899994</v>
      </c>
    </row>
    <row r="107" spans="1:14" x14ac:dyDescent="0.25">
      <c r="A107" s="12">
        <v>2020</v>
      </c>
      <c r="B107" s="8" t="s">
        <v>23</v>
      </c>
      <c r="C107" s="86">
        <v>1</v>
      </c>
      <c r="D107" s="86">
        <v>1</v>
      </c>
      <c r="E107" s="86">
        <v>1</v>
      </c>
      <c r="F107" s="86">
        <v>0</v>
      </c>
      <c r="G107" s="86">
        <v>0</v>
      </c>
      <c r="H107" s="86">
        <v>1</v>
      </c>
      <c r="I107" s="87" t="s">
        <v>5</v>
      </c>
      <c r="J107" s="87" t="s">
        <v>3</v>
      </c>
      <c r="K107" s="15">
        <v>0</v>
      </c>
      <c r="L107" s="15">
        <v>0</v>
      </c>
      <c r="M107" s="15">
        <v>0</v>
      </c>
      <c r="N107" s="15">
        <v>508087.79091999994</v>
      </c>
    </row>
    <row r="108" spans="1:14" x14ac:dyDescent="0.25">
      <c r="A108" s="12">
        <v>2020</v>
      </c>
      <c r="B108" s="8" t="s">
        <v>23</v>
      </c>
      <c r="C108" s="86">
        <v>1</v>
      </c>
      <c r="D108" s="86">
        <v>1</v>
      </c>
      <c r="E108" s="86">
        <v>1</v>
      </c>
      <c r="F108" s="86">
        <v>0</v>
      </c>
      <c r="G108" s="86">
        <v>1</v>
      </c>
      <c r="H108" s="86">
        <v>1</v>
      </c>
      <c r="I108" s="87" t="s">
        <v>6</v>
      </c>
      <c r="J108" s="87" t="s">
        <v>20</v>
      </c>
      <c r="K108" s="15">
        <v>0</v>
      </c>
      <c r="L108" s="15">
        <v>0</v>
      </c>
      <c r="M108" s="15">
        <v>0</v>
      </c>
      <c r="N108" s="15">
        <v>500000</v>
      </c>
    </row>
    <row r="109" spans="1:14" x14ac:dyDescent="0.25">
      <c r="A109" s="12"/>
      <c r="B109" s="8"/>
      <c r="C109" s="86"/>
      <c r="D109" s="86"/>
      <c r="E109" s="86"/>
      <c r="F109" s="86"/>
      <c r="G109" s="86"/>
      <c r="H109" s="86"/>
      <c r="K109" s="15"/>
      <c r="L109" s="15"/>
      <c r="M109" s="15"/>
      <c r="N109" s="15"/>
    </row>
    <row r="110" spans="1:14" x14ac:dyDescent="0.25">
      <c r="A110" s="12"/>
      <c r="B110" s="8"/>
      <c r="C110" s="86"/>
      <c r="D110" s="86"/>
      <c r="E110" s="86"/>
      <c r="F110" s="86"/>
      <c r="G110" s="86"/>
      <c r="H110" s="86"/>
      <c r="K110" s="15"/>
      <c r="L110" s="15"/>
      <c r="M110" s="15"/>
      <c r="N110" s="15"/>
    </row>
    <row r="111" spans="1:14" x14ac:dyDescent="0.25">
      <c r="A111" s="12"/>
      <c r="B111" s="8"/>
      <c r="C111" s="86"/>
      <c r="D111" s="86"/>
      <c r="E111" s="86"/>
      <c r="F111" s="86"/>
      <c r="G111" s="86"/>
      <c r="H111" s="86"/>
      <c r="K111" s="15"/>
      <c r="L111" s="15"/>
      <c r="M111" s="15"/>
      <c r="N111" s="15"/>
    </row>
    <row r="112" spans="1:14" x14ac:dyDescent="0.25">
      <c r="A112" s="12"/>
      <c r="B112" s="8"/>
      <c r="C112" s="86"/>
      <c r="D112" s="86"/>
      <c r="E112" s="86"/>
      <c r="F112" s="86"/>
      <c r="G112" s="86"/>
      <c r="H112" s="86"/>
      <c r="K112" s="15"/>
      <c r="L112" s="15"/>
      <c r="M112" s="15"/>
      <c r="N112" s="15"/>
    </row>
    <row r="113" spans="9:16" s="63" customFormat="1" ht="15" customHeight="1" x14ac:dyDescent="0.25">
      <c r="I113" s="64"/>
      <c r="J113" s="64"/>
      <c r="K113" s="64">
        <f>SUBTOTAL(9,K5:K112)</f>
        <v>3323395.2881200002</v>
      </c>
      <c r="L113" s="64">
        <f>SUBTOTAL(9,L5:L112)</f>
        <v>2052645.4941400001</v>
      </c>
      <c r="M113" s="64">
        <f>SUBTOTAL(9,M5:M112)</f>
        <v>1289295.3436099996</v>
      </c>
      <c r="N113" s="64">
        <f>SUBTOTAL(9,N5:N112)</f>
        <v>301421937.80312663</v>
      </c>
      <c r="O113" s="64"/>
      <c r="P113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="80" zoomScaleNormal="80" workbookViewId="0">
      <pane ySplit="5" topLeftCell="A15" activePane="bottomLeft" state="frozen"/>
      <selection sqref="A1:XFD108"/>
      <selection pane="bottomLeft" activeCell="G27" sqref="G27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14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26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28</v>
      </c>
      <c r="B5" s="70" t="s">
        <v>29</v>
      </c>
      <c r="C5" s="70" t="s">
        <v>169</v>
      </c>
      <c r="D5" s="70" t="s">
        <v>170</v>
      </c>
      <c r="E5" s="70" t="s">
        <v>171</v>
      </c>
      <c r="F5" s="70" t="s">
        <v>172</v>
      </c>
      <c r="G5" s="70" t="s">
        <v>173</v>
      </c>
    </row>
    <row r="6" spans="1:7" ht="15" customHeight="1" x14ac:dyDescent="0.25">
      <c r="A6" s="14">
        <v>2020</v>
      </c>
      <c r="B6" s="71" t="s">
        <v>174</v>
      </c>
      <c r="C6" s="79">
        <v>96512.457999999999</v>
      </c>
      <c r="D6" s="72">
        <v>41737.620665788672</v>
      </c>
      <c r="E6" s="72">
        <v>16787.248412719498</v>
      </c>
      <c r="F6" s="72">
        <f>+E6+D6</f>
        <v>58524.869078508171</v>
      </c>
      <c r="G6" s="73">
        <f>+F6/C6</f>
        <v>0.60639704232284886</v>
      </c>
    </row>
    <row r="7" spans="1:7" ht="15" customHeight="1" x14ac:dyDescent="0.25">
      <c r="A7" s="14">
        <v>2020</v>
      </c>
      <c r="B7" s="71" t="s">
        <v>175</v>
      </c>
      <c r="C7" s="79">
        <v>96512.457999999999</v>
      </c>
      <c r="D7" s="72">
        <v>41494.54404852134</v>
      </c>
      <c r="E7" s="72">
        <v>17087.385566409492</v>
      </c>
      <c r="F7" s="72">
        <f t="shared" ref="F7:F13" si="0">+E7+D7</f>
        <v>58581.929614930836</v>
      </c>
      <c r="G7" s="73">
        <f t="shared" ref="G7:G13" si="1">+F7/C7</f>
        <v>0.60698826689224761</v>
      </c>
    </row>
    <row r="8" spans="1:7" ht="15" customHeight="1" x14ac:dyDescent="0.25">
      <c r="A8" s="14">
        <v>2020</v>
      </c>
      <c r="B8" s="71" t="s">
        <v>176</v>
      </c>
      <c r="C8" s="79">
        <v>96512.457999999999</v>
      </c>
      <c r="D8" s="72">
        <v>41018.775112515999</v>
      </c>
      <c r="E8" s="72">
        <v>16931.276938169496</v>
      </c>
      <c r="F8" s="72">
        <f t="shared" si="0"/>
        <v>57950.052050685495</v>
      </c>
      <c r="G8" s="73">
        <f t="shared" si="1"/>
        <v>0.60044115808018794</v>
      </c>
    </row>
    <row r="9" spans="1:7" x14ac:dyDescent="0.25">
      <c r="A9" s="14">
        <v>2020</v>
      </c>
      <c r="B9" s="71" t="s">
        <v>177</v>
      </c>
      <c r="C9" s="79">
        <v>96512.457999999999</v>
      </c>
      <c r="D9" s="72">
        <v>40200.295688015671</v>
      </c>
      <c r="E9" s="72">
        <v>16937.094202549499</v>
      </c>
      <c r="F9" s="72">
        <f t="shared" si="0"/>
        <v>57137.389890565173</v>
      </c>
      <c r="G9" s="73">
        <f t="shared" si="1"/>
        <v>0.5920208755906432</v>
      </c>
    </row>
    <row r="10" spans="1:7" x14ac:dyDescent="0.25">
      <c r="A10" s="14">
        <v>2020</v>
      </c>
      <c r="B10" s="71" t="s">
        <v>178</v>
      </c>
      <c r="C10" s="79">
        <v>96512.457999999999</v>
      </c>
      <c r="D10" s="72">
        <v>41478.57404005633</v>
      </c>
      <c r="E10" s="72">
        <v>16850.544245489495</v>
      </c>
      <c r="F10" s="72">
        <f t="shared" si="0"/>
        <v>58329.118285545825</v>
      </c>
      <c r="G10" s="73">
        <f t="shared" si="1"/>
        <v>0.60436879853941572</v>
      </c>
    </row>
    <row r="11" spans="1:7" x14ac:dyDescent="0.25">
      <c r="A11" s="14">
        <v>2020</v>
      </c>
      <c r="B11" s="71" t="s">
        <v>179</v>
      </c>
      <c r="C11" s="79">
        <v>96512.457999999999</v>
      </c>
      <c r="D11" s="72">
        <v>41349.845990178997</v>
      </c>
      <c r="E11" s="72">
        <v>17331.744833199493</v>
      </c>
      <c r="F11" s="72">
        <f t="shared" si="0"/>
        <v>58681.590823378487</v>
      </c>
      <c r="G11" s="73">
        <f t="shared" si="1"/>
        <v>0.60802089221868627</v>
      </c>
    </row>
    <row r="12" spans="1:7" x14ac:dyDescent="0.25">
      <c r="A12" s="14">
        <v>2020</v>
      </c>
      <c r="B12" s="71" t="s">
        <v>180</v>
      </c>
      <c r="C12" s="79">
        <v>96512.457999999999</v>
      </c>
      <c r="D12" s="72">
        <v>41814.326410576658</v>
      </c>
      <c r="E12" s="72">
        <v>17493.94009037708</v>
      </c>
      <c r="F12" s="72">
        <f t="shared" si="0"/>
        <v>59308.266500953738</v>
      </c>
      <c r="G12" s="73">
        <f t="shared" si="1"/>
        <v>0.61451410242762383</v>
      </c>
    </row>
    <row r="13" spans="1:7" x14ac:dyDescent="0.25">
      <c r="A13" s="14">
        <v>2020</v>
      </c>
      <c r="B13" s="71" t="s">
        <v>181</v>
      </c>
      <c r="C13" s="79">
        <v>96512.457999999999</v>
      </c>
      <c r="D13" s="72">
        <v>40502.008443117338</v>
      </c>
      <c r="E13" s="72">
        <v>17434.279331247082</v>
      </c>
      <c r="F13" s="72">
        <f t="shared" si="0"/>
        <v>57936.28777436442</v>
      </c>
      <c r="G13" s="73">
        <f t="shared" si="1"/>
        <v>0.6002985415039831</v>
      </c>
    </row>
    <row r="14" spans="1:7" ht="12" customHeight="1" x14ac:dyDescent="0.25">
      <c r="A14" s="14"/>
      <c r="B14" s="71"/>
      <c r="C14" s="79"/>
      <c r="D14" s="72"/>
      <c r="E14" s="72"/>
      <c r="F14" s="72"/>
      <c r="G14" s="73"/>
    </row>
    <row r="15" spans="1:7" ht="27.75" customHeight="1" x14ac:dyDescent="0.25">
      <c r="A15" s="123" t="s">
        <v>17</v>
      </c>
      <c r="B15" s="123"/>
      <c r="C15" s="123"/>
      <c r="D15" s="123"/>
      <c r="E15" s="123"/>
      <c r="F15" s="123"/>
      <c r="G15" s="123"/>
    </row>
    <row r="16" spans="1:7" ht="15" customHeight="1" x14ac:dyDescent="0.25">
      <c r="A16" s="123" t="s">
        <v>26</v>
      </c>
      <c r="B16" s="123"/>
      <c r="C16" s="123"/>
      <c r="D16" s="123"/>
      <c r="E16" s="123"/>
      <c r="F16" s="123"/>
      <c r="G16" s="123"/>
    </row>
    <row r="17" spans="1:7" ht="15" customHeight="1" x14ac:dyDescent="0.25">
      <c r="A17" s="123" t="s">
        <v>10</v>
      </c>
      <c r="B17" s="123"/>
      <c r="C17" s="123"/>
      <c r="D17" s="123"/>
      <c r="E17" s="123"/>
      <c r="F17" s="123"/>
      <c r="G17" s="123"/>
    </row>
    <row r="19" spans="1:7" ht="35.25" customHeight="1" x14ac:dyDescent="0.25">
      <c r="A19" s="70" t="s">
        <v>28</v>
      </c>
      <c r="B19" s="70" t="s">
        <v>29</v>
      </c>
      <c r="C19" s="70" t="s">
        <v>169</v>
      </c>
      <c r="D19" s="70" t="s">
        <v>170</v>
      </c>
      <c r="E19" s="70" t="s">
        <v>171</v>
      </c>
      <c r="F19" s="70" t="s">
        <v>172</v>
      </c>
      <c r="G19" s="70" t="s">
        <v>173</v>
      </c>
    </row>
    <row r="20" spans="1:7" ht="15" customHeight="1" x14ac:dyDescent="0.25">
      <c r="A20" s="14">
        <v>2020</v>
      </c>
      <c r="B20" s="71" t="s">
        <v>174</v>
      </c>
      <c r="C20" s="79">
        <v>96512.457999999999</v>
      </c>
      <c r="D20" s="72">
        <v>41737.620665788672</v>
      </c>
      <c r="E20" s="72">
        <v>1053.8051178500002</v>
      </c>
      <c r="F20" s="72">
        <f t="shared" ref="F20:F27" si="2">+E20+D20</f>
        <v>42791.425783638675</v>
      </c>
      <c r="G20" s="73">
        <f t="shared" ref="G20:G27" si="3">+F20/C20</f>
        <v>0.44337722476862701</v>
      </c>
    </row>
    <row r="21" spans="1:7" ht="15" customHeight="1" x14ac:dyDescent="0.25">
      <c r="A21" s="14">
        <v>2020</v>
      </c>
      <c r="B21" s="71" t="s">
        <v>175</v>
      </c>
      <c r="C21" s="79">
        <v>96512.457999999999</v>
      </c>
      <c r="D21" s="72">
        <v>41494.54404852134</v>
      </c>
      <c r="E21" s="72">
        <v>1116.1709340799994</v>
      </c>
      <c r="F21" s="72">
        <f t="shared" si="2"/>
        <v>42610.714982601341</v>
      </c>
      <c r="G21" s="73">
        <f t="shared" si="3"/>
        <v>0.44150481570577493</v>
      </c>
    </row>
    <row r="22" spans="1:7" ht="15" customHeight="1" x14ac:dyDescent="0.25">
      <c r="A22" s="14">
        <v>2020</v>
      </c>
      <c r="B22" s="71" t="s">
        <v>176</v>
      </c>
      <c r="C22" s="79">
        <v>96512.457999999999</v>
      </c>
      <c r="D22" s="72">
        <v>41018.775112515999</v>
      </c>
      <c r="E22" s="72">
        <v>1190.07994867</v>
      </c>
      <c r="F22" s="72">
        <f t="shared" si="2"/>
        <v>42208.855061185997</v>
      </c>
      <c r="G22" s="73">
        <f t="shared" si="3"/>
        <v>0.43734100173042945</v>
      </c>
    </row>
    <row r="23" spans="1:7" x14ac:dyDescent="0.25">
      <c r="A23" s="14">
        <v>2020</v>
      </c>
      <c r="B23" s="71" t="s">
        <v>177</v>
      </c>
      <c r="C23" s="79">
        <v>96512.457999999999</v>
      </c>
      <c r="D23" s="72">
        <v>40200.295688015671</v>
      </c>
      <c r="E23" s="72">
        <v>1225.2577901399995</v>
      </c>
      <c r="F23" s="72">
        <f t="shared" si="2"/>
        <v>41425.553478155671</v>
      </c>
      <c r="G23" s="73">
        <f t="shared" si="3"/>
        <v>0.42922493465201839</v>
      </c>
    </row>
    <row r="24" spans="1:7" x14ac:dyDescent="0.25">
      <c r="A24" s="14">
        <v>2020</v>
      </c>
      <c r="B24" s="71" t="s">
        <v>178</v>
      </c>
      <c r="C24" s="79">
        <v>96512.457999999999</v>
      </c>
      <c r="D24" s="72">
        <v>41478.57404005633</v>
      </c>
      <c r="E24" s="72">
        <v>1233.8107083999998</v>
      </c>
      <c r="F24" s="72">
        <f t="shared" si="2"/>
        <v>42712.38474845633</v>
      </c>
      <c r="G24" s="73">
        <f t="shared" si="3"/>
        <v>0.44255825241189412</v>
      </c>
    </row>
    <row r="25" spans="1:7" x14ac:dyDescent="0.25">
      <c r="A25" s="14">
        <v>2020</v>
      </c>
      <c r="B25" s="71" t="s">
        <v>179</v>
      </c>
      <c r="C25" s="79">
        <v>96512.457999999999</v>
      </c>
      <c r="D25" s="72">
        <v>41349.845990178997</v>
      </c>
      <c r="E25" s="72">
        <v>1240.2661383999996</v>
      </c>
      <c r="F25" s="72">
        <f t="shared" si="2"/>
        <v>42590.112128579</v>
      </c>
      <c r="G25" s="73">
        <f t="shared" si="3"/>
        <v>0.44129134218692262</v>
      </c>
    </row>
    <row r="26" spans="1:7" x14ac:dyDescent="0.25">
      <c r="A26" s="14">
        <v>2020</v>
      </c>
      <c r="B26" s="71" t="s">
        <v>180</v>
      </c>
      <c r="C26" s="79">
        <v>96512.457999999999</v>
      </c>
      <c r="D26" s="72">
        <v>41814.326410576658</v>
      </c>
      <c r="E26" s="72">
        <v>1283.8547667975868</v>
      </c>
      <c r="F26" s="72">
        <f t="shared" si="2"/>
        <v>43098.181177374245</v>
      </c>
      <c r="G26" s="73">
        <f t="shared" si="3"/>
        <v>0.44655562681218053</v>
      </c>
    </row>
    <row r="27" spans="1:7" x14ac:dyDescent="0.25">
      <c r="A27" s="14">
        <v>2020</v>
      </c>
      <c r="B27" s="71" t="s">
        <v>181</v>
      </c>
      <c r="C27" s="79">
        <v>96512.457999999999</v>
      </c>
      <c r="D27" s="72">
        <v>40502.008443117338</v>
      </c>
      <c r="E27" s="72">
        <v>1311.7195922675869</v>
      </c>
      <c r="F27" s="72">
        <f t="shared" si="2"/>
        <v>41813.728035384927</v>
      </c>
      <c r="G27" s="73">
        <f t="shared" si="3"/>
        <v>0.43324694968793487</v>
      </c>
    </row>
    <row r="28" spans="1:7" x14ac:dyDescent="0.25">
      <c r="A28" s="14"/>
      <c r="B28" s="71"/>
      <c r="C28" s="79"/>
      <c r="D28" s="72"/>
      <c r="E28" s="72"/>
      <c r="F28" s="72"/>
      <c r="G28" s="73"/>
    </row>
    <row r="29" spans="1:7" x14ac:dyDescent="0.25">
      <c r="A29" s="43" t="s">
        <v>9</v>
      </c>
    </row>
    <row r="30" spans="1:7" ht="12.75" customHeight="1" x14ac:dyDescent="0.25">
      <c r="A30" s="36" t="s">
        <v>11</v>
      </c>
    </row>
    <row r="31" spans="1:7" x14ac:dyDescent="0.25">
      <c r="A31" s="36" t="s">
        <v>19</v>
      </c>
    </row>
    <row r="32" spans="1:7" x14ac:dyDescent="0.25">
      <c r="A32" s="36" t="s">
        <v>12</v>
      </c>
    </row>
    <row r="33" spans="1:1" x14ac:dyDescent="0.25">
      <c r="A33" s="36" t="s">
        <v>24</v>
      </c>
    </row>
  </sheetData>
  <mergeCells count="6">
    <mergeCell ref="A17:G17"/>
    <mergeCell ref="A1:G1"/>
    <mergeCell ref="A2:G2"/>
    <mergeCell ref="A3:G3"/>
    <mergeCell ref="A15:G15"/>
    <mergeCell ref="A16:G16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18" activePane="bottomLeft" state="frozen"/>
      <selection sqref="A1:XFD108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343</v>
      </c>
      <c r="B1" s="124"/>
      <c r="C1" s="124"/>
      <c r="D1" s="124"/>
      <c r="E1" s="124"/>
    </row>
    <row r="2" spans="1:5" x14ac:dyDescent="0.25">
      <c r="A2" s="124" t="s">
        <v>26</v>
      </c>
      <c r="B2" s="124"/>
      <c r="C2" s="124"/>
      <c r="D2" s="124"/>
      <c r="E2" s="124"/>
    </row>
    <row r="3" spans="1:5" x14ac:dyDescent="0.25">
      <c r="A3" s="124" t="s">
        <v>319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344</v>
      </c>
      <c r="B5" s="110" t="s">
        <v>345</v>
      </c>
      <c r="C5" s="110" t="s">
        <v>346</v>
      </c>
      <c r="D5" s="110" t="s">
        <v>192</v>
      </c>
      <c r="E5" s="110" t="s">
        <v>320</v>
      </c>
    </row>
    <row r="6" spans="1:5" ht="18" customHeight="1" x14ac:dyDescent="0.25">
      <c r="A6" s="2" t="s">
        <v>347</v>
      </c>
      <c r="B6" s="112">
        <v>20914.011311000002</v>
      </c>
      <c r="C6" s="17">
        <v>363.45884599999999</v>
      </c>
      <c r="D6" s="17">
        <v>21277.470157000003</v>
      </c>
      <c r="E6" s="113">
        <v>5.2534358109383511E-4</v>
      </c>
    </row>
    <row r="7" spans="1:5" ht="18" customHeight="1" x14ac:dyDescent="0.25">
      <c r="A7" s="2" t="s">
        <v>348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349</v>
      </c>
      <c r="B8" s="112">
        <v>22670.162727000003</v>
      </c>
      <c r="C8" s="17">
        <v>0</v>
      </c>
      <c r="D8" s="17">
        <v>22670.162727000003</v>
      </c>
      <c r="E8" s="113">
        <v>5.597293467270618E-4</v>
      </c>
    </row>
    <row r="9" spans="1:5" ht="18" customHeight="1" x14ac:dyDescent="0.25">
      <c r="A9" s="37" t="s">
        <v>350</v>
      </c>
      <c r="B9" s="112">
        <v>5030.7272079999993</v>
      </c>
      <c r="C9" s="17">
        <v>0</v>
      </c>
      <c r="D9" s="17">
        <v>5030.7272079999993</v>
      </c>
      <c r="E9" s="113">
        <v>1.2420932692919063E-4</v>
      </c>
    </row>
    <row r="10" spans="1:5" ht="18" customHeight="1" x14ac:dyDescent="0.25">
      <c r="A10" s="2" t="s">
        <v>351</v>
      </c>
      <c r="B10" s="112">
        <v>76371.571240999998</v>
      </c>
      <c r="C10" s="17">
        <v>0</v>
      </c>
      <c r="D10" s="17">
        <v>76371.571240999998</v>
      </c>
      <c r="E10" s="113">
        <v>1.8856242980705351E-3</v>
      </c>
    </row>
    <row r="11" spans="1:5" ht="18" customHeight="1" x14ac:dyDescent="0.25">
      <c r="A11" s="37" t="s">
        <v>352</v>
      </c>
      <c r="B11" s="112">
        <v>0</v>
      </c>
      <c r="C11" s="17">
        <v>320.070064</v>
      </c>
      <c r="D11" s="17">
        <v>320.070064</v>
      </c>
      <c r="E11" s="113">
        <v>7.9025726452434933E-6</v>
      </c>
    </row>
    <row r="12" spans="1:5" ht="18" customHeight="1" x14ac:dyDescent="0.25">
      <c r="A12" s="2" t="s">
        <v>353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354</v>
      </c>
      <c r="B13" s="112">
        <v>509716.30700800003</v>
      </c>
      <c r="C13" s="17">
        <v>317.94203800000003</v>
      </c>
      <c r="D13" s="17">
        <v>510034.24904600001</v>
      </c>
      <c r="E13" s="113">
        <v>1.2592813755453952E-2</v>
      </c>
    </row>
    <row r="14" spans="1:5" ht="18" customHeight="1" x14ac:dyDescent="0.25">
      <c r="A14" s="2" t="s">
        <v>355</v>
      </c>
      <c r="B14" s="112">
        <v>6117.6837799999994</v>
      </c>
      <c r="C14" s="17">
        <v>3373.8733649999999</v>
      </c>
      <c r="D14" s="10">
        <v>9491.5571449999989</v>
      </c>
      <c r="E14" s="113">
        <v>2.3434781409248701E-4</v>
      </c>
    </row>
    <row r="15" spans="1:5" ht="18" customHeight="1" x14ac:dyDescent="0.25">
      <c r="A15" s="2" t="s">
        <v>356</v>
      </c>
      <c r="B15" s="112">
        <v>585461.891557</v>
      </c>
      <c r="C15" s="17">
        <v>1631.6053190000002</v>
      </c>
      <c r="D15" s="10">
        <v>587093.49687599996</v>
      </c>
      <c r="E15" s="113">
        <v>1.4495416880388488E-2</v>
      </c>
    </row>
    <row r="16" spans="1:5" ht="18" customHeight="1" x14ac:dyDescent="0.25">
      <c r="A16" s="2" t="s">
        <v>357</v>
      </c>
      <c r="B16" s="112">
        <v>0</v>
      </c>
      <c r="C16" s="17">
        <v>2172.5285400000002</v>
      </c>
      <c r="D16" s="10">
        <v>2172.5285400000002</v>
      </c>
      <c r="E16" s="113">
        <v>5.364001992768304E-5</v>
      </c>
    </row>
    <row r="17" spans="1:5" ht="18" customHeight="1" x14ac:dyDescent="0.25">
      <c r="A17" s="2" t="s">
        <v>358</v>
      </c>
      <c r="B17" s="112">
        <v>12528.008123</v>
      </c>
      <c r="C17" s="17">
        <v>3515.1572200000001</v>
      </c>
      <c r="D17" s="10">
        <v>16043.165343000001</v>
      </c>
      <c r="E17" s="113">
        <v>3.9610789587216831E-4</v>
      </c>
    </row>
    <row r="18" spans="1:5" ht="18" customHeight="1" x14ac:dyDescent="0.25">
      <c r="A18" s="37" t="s">
        <v>359</v>
      </c>
      <c r="B18" s="112">
        <v>85015.664000000004</v>
      </c>
      <c r="C18" s="17">
        <v>2610.0957489999996</v>
      </c>
      <c r="D18" s="10">
        <v>87625.759749000004</v>
      </c>
      <c r="E18" s="113">
        <v>2.1634917160235447E-3</v>
      </c>
    </row>
    <row r="19" spans="1:5" ht="18" customHeight="1" x14ac:dyDescent="0.25">
      <c r="A19" s="2" t="s">
        <v>360</v>
      </c>
      <c r="B19" s="112">
        <v>458037.21161</v>
      </c>
      <c r="C19" s="17">
        <v>0</v>
      </c>
      <c r="D19" s="10">
        <v>458037.21161</v>
      </c>
      <c r="E19" s="113">
        <v>1.13089999537501E-2</v>
      </c>
    </row>
    <row r="20" spans="1:5" ht="18" customHeight="1" x14ac:dyDescent="0.25">
      <c r="A20" s="15" t="s">
        <v>361</v>
      </c>
      <c r="B20" s="112">
        <v>1.9999999999999999E-6</v>
      </c>
      <c r="C20" s="17">
        <v>0</v>
      </c>
      <c r="D20" s="10">
        <v>1.9999999999999999E-6</v>
      </c>
      <c r="E20" s="113">
        <v>4.9380267223263296E-14</v>
      </c>
    </row>
    <row r="21" spans="1:5" ht="18" customHeight="1" x14ac:dyDescent="0.25">
      <c r="A21" s="2" t="s">
        <v>362</v>
      </c>
      <c r="B21" s="112">
        <v>76596.904378000007</v>
      </c>
      <c r="C21" s="17">
        <v>0</v>
      </c>
      <c r="D21" s="10">
        <v>76596.904378000007</v>
      </c>
      <c r="E21" s="113">
        <v>1.8911878033301935E-3</v>
      </c>
    </row>
    <row r="22" spans="1:5" ht="18" customHeight="1" x14ac:dyDescent="0.25">
      <c r="A22" s="2" t="s">
        <v>363</v>
      </c>
      <c r="B22" s="112">
        <v>5389055.2792849997</v>
      </c>
      <c r="C22" s="17">
        <v>0</v>
      </c>
      <c r="D22" s="10">
        <v>5389055.2792849997</v>
      </c>
      <c r="E22" s="113">
        <v>0.13305649488601556</v>
      </c>
    </row>
    <row r="23" spans="1:5" ht="18" customHeight="1" x14ac:dyDescent="0.25">
      <c r="A23" s="2" t="s">
        <v>364</v>
      </c>
      <c r="B23" s="112">
        <v>154985.32908000002</v>
      </c>
      <c r="C23" s="17">
        <v>984.50803500000006</v>
      </c>
      <c r="D23" s="10">
        <v>155969.83711500003</v>
      </c>
      <c r="E23" s="113">
        <v>3.8509161177537757E-3</v>
      </c>
    </row>
    <row r="24" spans="1:5" ht="18" customHeight="1" x14ac:dyDescent="0.25">
      <c r="A24" s="2" t="s">
        <v>365</v>
      </c>
      <c r="B24" s="112">
        <v>103604.85176999999</v>
      </c>
      <c r="C24" s="17">
        <v>0</v>
      </c>
      <c r="D24" s="10">
        <v>103604.85176999999</v>
      </c>
      <c r="E24" s="113">
        <v>2.5580176330145918E-3</v>
      </c>
    </row>
    <row r="25" spans="1:5" ht="18" customHeight="1" x14ac:dyDescent="0.25">
      <c r="A25" s="18" t="s">
        <v>366</v>
      </c>
      <c r="B25" s="102">
        <f>SUM(B6:B24)</f>
        <v>7506105.6030799989</v>
      </c>
      <c r="C25" s="102">
        <f>SUM(C6:C24)</f>
        <v>15289.239176000001</v>
      </c>
      <c r="D25" s="102">
        <f>SUM(D6:D24)</f>
        <v>7521394.8422559993</v>
      </c>
      <c r="E25" s="100">
        <f t="shared" ref="E25" si="0">+D25/$D$32</f>
        <v>0.18570424360113777</v>
      </c>
    </row>
    <row r="26" spans="1:5" ht="18" customHeight="1" x14ac:dyDescent="0.25">
      <c r="A26" s="114" t="s">
        <v>77</v>
      </c>
      <c r="B26" s="19">
        <v>13859725.725107998</v>
      </c>
      <c r="C26" s="19">
        <v>0</v>
      </c>
      <c r="D26" s="19">
        <v>13859725.725107998</v>
      </c>
      <c r="E26" s="20">
        <v>0.34219847997348479</v>
      </c>
    </row>
    <row r="27" spans="1:5" ht="18" customHeight="1" x14ac:dyDescent="0.25">
      <c r="A27" s="114" t="s">
        <v>82</v>
      </c>
      <c r="B27" s="19">
        <v>17910302.0339</v>
      </c>
      <c r="C27" s="19">
        <v>0</v>
      </c>
      <c r="D27" s="19">
        <v>17910302.0339</v>
      </c>
      <c r="E27" s="20">
        <v>0.44220775024166908</v>
      </c>
    </row>
    <row r="28" spans="1:5" ht="18" customHeight="1" x14ac:dyDescent="0.25">
      <c r="A28" s="114" t="s">
        <v>156</v>
      </c>
      <c r="B28" s="19">
        <v>594769</v>
      </c>
      <c r="C28" s="19">
        <v>0</v>
      </c>
      <c r="D28" s="19">
        <v>594769</v>
      </c>
      <c r="E28" s="20">
        <v>1.4684926078056545E-2</v>
      </c>
    </row>
    <row r="29" spans="1:5" ht="18" customHeight="1" x14ac:dyDescent="0.25">
      <c r="A29" s="114" t="s">
        <v>146</v>
      </c>
      <c r="B29" s="19">
        <v>582483.50852000003</v>
      </c>
      <c r="C29" s="19">
        <v>0</v>
      </c>
      <c r="D29" s="19">
        <v>582483.50852000003</v>
      </c>
      <c r="E29" s="20">
        <v>1.4381595651930782E-2</v>
      </c>
    </row>
    <row r="30" spans="1:5" ht="18" customHeight="1" x14ac:dyDescent="0.25">
      <c r="A30" s="114" t="s">
        <v>149</v>
      </c>
      <c r="B30" s="19">
        <v>33333.33333333279</v>
      </c>
      <c r="C30" s="19">
        <v>0</v>
      </c>
      <c r="D30" s="19">
        <v>33333.33333333279</v>
      </c>
      <c r="E30" s="20">
        <v>8.2300445372104154E-4</v>
      </c>
    </row>
    <row r="31" spans="1:5" ht="18" customHeight="1" x14ac:dyDescent="0.25">
      <c r="A31" s="18" t="s">
        <v>367</v>
      </c>
      <c r="B31" s="29">
        <f>SUM(B26:B30)</f>
        <v>32980613.60086133</v>
      </c>
      <c r="C31" s="29">
        <f t="shared" ref="C31" si="1">SUM(C26:C30)</f>
        <v>0</v>
      </c>
      <c r="D31" s="29">
        <f>SUM(D26:D30)</f>
        <v>32980613.60086133</v>
      </c>
      <c r="E31" s="100">
        <f t="shared" ref="E31:E32" si="2">+D31/$D$32</f>
        <v>0.8142957563988622</v>
      </c>
    </row>
    <row r="32" spans="1:5" x14ac:dyDescent="0.25">
      <c r="A32" s="21" t="s">
        <v>368</v>
      </c>
      <c r="B32" s="110">
        <f>+B25+B31</f>
        <v>40486719.20394133</v>
      </c>
      <c r="C32" s="110">
        <f>+C25+C31</f>
        <v>15289.239176000001</v>
      </c>
      <c r="D32" s="110">
        <f>+D25+D31</f>
        <v>40502008.443117328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369</v>
      </c>
      <c r="B35" s="22"/>
      <c r="C35" s="22"/>
      <c r="D35" s="22"/>
      <c r="E35" s="22"/>
    </row>
    <row r="36" spans="1:5" s="28" customFormat="1" x14ac:dyDescent="0.2">
      <c r="A36" s="17" t="s">
        <v>370</v>
      </c>
      <c r="B36" s="22"/>
      <c r="C36" s="22"/>
      <c r="D36" s="22"/>
      <c r="E36" s="22"/>
    </row>
    <row r="37" spans="1:5" s="28" customFormat="1" x14ac:dyDescent="0.2">
      <c r="A37" s="17" t="s">
        <v>371</v>
      </c>
      <c r="B37" s="22"/>
      <c r="C37" s="22"/>
      <c r="D37" s="22"/>
      <c r="E37" s="22"/>
    </row>
    <row r="38" spans="1:5" s="28" customFormat="1" x14ac:dyDescent="0.2">
      <c r="A38" s="17" t="s">
        <v>24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5" activePane="bottomLeft" state="frozen"/>
      <selection sqref="A1:XFD108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318</v>
      </c>
      <c r="B1" s="125"/>
      <c r="C1" s="125"/>
      <c r="D1" s="25"/>
    </row>
    <row r="2" spans="1:8" ht="15.75" customHeight="1" x14ac:dyDescent="0.25">
      <c r="A2" s="125" t="s">
        <v>26</v>
      </c>
      <c r="B2" s="125"/>
      <c r="C2" s="125"/>
      <c r="D2" s="25"/>
    </row>
    <row r="3" spans="1:8" ht="15.75" customHeight="1" x14ac:dyDescent="0.25">
      <c r="A3" s="125" t="s">
        <v>319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184</v>
      </c>
      <c r="B5" s="83" t="s">
        <v>192</v>
      </c>
      <c r="C5" s="106" t="s">
        <v>320</v>
      </c>
      <c r="D5" s="25"/>
    </row>
    <row r="6" spans="1:8" ht="20.100000000000001" customHeight="1" x14ac:dyDescent="0.25">
      <c r="A6" s="16" t="s">
        <v>321</v>
      </c>
      <c r="B6" s="36">
        <v>37413199.157206342</v>
      </c>
      <c r="C6" s="90">
        <v>0.645764521588159</v>
      </c>
      <c r="D6" s="25"/>
      <c r="E6" s="25"/>
      <c r="F6" s="25"/>
      <c r="H6" s="25"/>
    </row>
    <row r="7" spans="1:8" ht="20.100000000000001" customHeight="1" x14ac:dyDescent="0.25">
      <c r="A7" s="16" t="s">
        <v>322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323</v>
      </c>
      <c r="B8" s="36">
        <v>205796.57747799999</v>
      </c>
      <c r="C8" s="90">
        <v>3.552118808154993E-3</v>
      </c>
      <c r="D8" s="25"/>
      <c r="E8" s="25"/>
      <c r="F8" s="25"/>
    </row>
    <row r="9" spans="1:8" ht="20.100000000000001" customHeight="1" x14ac:dyDescent="0.25">
      <c r="A9" s="16" t="s">
        <v>324</v>
      </c>
      <c r="B9" s="36">
        <v>25157.810969000002</v>
      </c>
      <c r="C9" s="90">
        <v>4.3423235998444145E-4</v>
      </c>
      <c r="D9" s="25"/>
      <c r="E9" s="25"/>
      <c r="F9" s="25"/>
    </row>
    <row r="10" spans="1:8" ht="20.100000000000001" customHeight="1" x14ac:dyDescent="0.25">
      <c r="A10" s="16" t="s">
        <v>325</v>
      </c>
      <c r="B10" s="36">
        <v>2127930.6926910002</v>
      </c>
      <c r="C10" s="90">
        <v>3.6728806322184913E-2</v>
      </c>
      <c r="D10" s="25"/>
      <c r="E10" s="25"/>
      <c r="F10" s="25"/>
    </row>
    <row r="11" spans="1:8" ht="20.100000000000001" customHeight="1" x14ac:dyDescent="0.25">
      <c r="A11" s="16" t="s">
        <v>326</v>
      </c>
      <c r="B11" s="36">
        <v>1060.6001590000001</v>
      </c>
      <c r="C11" s="90">
        <v>1.8306318884816319E-5</v>
      </c>
      <c r="D11" s="25"/>
      <c r="E11" s="25"/>
      <c r="F11" s="25"/>
    </row>
    <row r="12" spans="1:8" ht="20.100000000000001" customHeight="1" x14ac:dyDescent="0.25">
      <c r="A12" s="16" t="s">
        <v>327</v>
      </c>
      <c r="B12" s="36">
        <v>587.87867900000003</v>
      </c>
      <c r="C12" s="90">
        <v>1.0146985621334959E-5</v>
      </c>
      <c r="D12" s="25"/>
      <c r="E12" s="25"/>
      <c r="F12" s="25"/>
    </row>
    <row r="13" spans="1:8" ht="20.100000000000001" customHeight="1" x14ac:dyDescent="0.25">
      <c r="A13" s="16" t="s">
        <v>328</v>
      </c>
      <c r="B13" s="36">
        <v>76596.904378000007</v>
      </c>
      <c r="C13" s="90">
        <v>1.3220885790320264E-3</v>
      </c>
      <c r="D13" s="25"/>
      <c r="E13" s="25"/>
      <c r="F13" s="25"/>
    </row>
    <row r="14" spans="1:8" ht="20.100000000000001" customHeight="1" x14ac:dyDescent="0.25">
      <c r="A14" s="16" t="s">
        <v>329</v>
      </c>
      <c r="B14" s="36">
        <v>552016.42156500008</v>
      </c>
      <c r="C14" s="90">
        <v>9.5279908805143664E-3</v>
      </c>
      <c r="D14" s="25"/>
      <c r="E14" s="25"/>
      <c r="F14" s="25"/>
    </row>
    <row r="15" spans="1:8" ht="20.100000000000001" customHeight="1" x14ac:dyDescent="0.25">
      <c r="A15" s="16" t="s">
        <v>330</v>
      </c>
      <c r="B15" s="36">
        <v>99662.399999999994</v>
      </c>
      <c r="C15" s="90">
        <v>1.7202068656545597E-3</v>
      </c>
      <c r="D15" s="25"/>
      <c r="E15" s="25"/>
      <c r="F15" s="25"/>
    </row>
    <row r="16" spans="1:8" ht="20.100000000000001" customHeight="1" x14ac:dyDescent="0.25">
      <c r="A16" s="16" t="s">
        <v>331</v>
      </c>
      <c r="B16" s="36">
        <v>-9.5000000000000005E-5</v>
      </c>
      <c r="C16" s="90">
        <v>-1.6397322584764485E-12</v>
      </c>
      <c r="D16" s="36"/>
      <c r="E16" s="25"/>
      <c r="F16" s="25"/>
    </row>
    <row r="17" spans="1:7" ht="20.100000000000001" customHeight="1" x14ac:dyDescent="0.25">
      <c r="A17" s="16" t="s">
        <v>332</v>
      </c>
      <c r="B17" s="36">
        <v>8.6999999999999987E-5</v>
      </c>
      <c r="C17" s="90">
        <v>1.5016495419731683E-12</v>
      </c>
      <c r="E17" s="25"/>
      <c r="F17" s="25"/>
    </row>
    <row r="18" spans="1:7" ht="20.100000000000001" customHeight="1" x14ac:dyDescent="0.25">
      <c r="A18" s="50" t="s">
        <v>333</v>
      </c>
      <c r="B18" s="51">
        <f>SUM(B6:B17)</f>
        <v>40502008.443117335</v>
      </c>
      <c r="C18" s="52">
        <f t="shared" ref="C18" si="0">+B18/$B$23</f>
        <v>0.69907841870805232</v>
      </c>
      <c r="D18" s="25"/>
      <c r="E18" s="25"/>
      <c r="F18" s="25"/>
      <c r="G18" s="25"/>
    </row>
    <row r="19" spans="1:7" ht="20.100000000000001" customHeight="1" x14ac:dyDescent="0.25">
      <c r="A19" s="16" t="s">
        <v>334</v>
      </c>
      <c r="B19" s="36">
        <v>17434279.33124708</v>
      </c>
      <c r="C19" s="90">
        <v>0.30092158129194779</v>
      </c>
      <c r="D19" s="25"/>
      <c r="E19" s="25"/>
      <c r="F19" s="25"/>
    </row>
    <row r="20" spans="1:7" ht="20.100000000000001" customHeight="1" x14ac:dyDescent="0.25">
      <c r="A20" s="16" t="s">
        <v>335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336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337</v>
      </c>
      <c r="B22" s="51">
        <f>SUM(B19:B21)</f>
        <v>17434279.33124708</v>
      </c>
      <c r="C22" s="52">
        <f t="shared" ref="C22:C23" si="1">+B22/$B$23</f>
        <v>0.30092158129194779</v>
      </c>
      <c r="D22" s="25"/>
      <c r="E22" s="25"/>
    </row>
    <row r="23" spans="1:7" ht="20.100000000000001" customHeight="1" x14ac:dyDescent="0.25">
      <c r="A23" s="56" t="s">
        <v>338</v>
      </c>
      <c r="B23" s="27">
        <f>+B18+B22</f>
        <v>57936287.774364412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193</v>
      </c>
      <c r="B25" s="91"/>
      <c r="C25" s="1"/>
      <c r="D25" s="25"/>
    </row>
    <row r="26" spans="1:7" x14ac:dyDescent="0.25">
      <c r="A26" s="89" t="s">
        <v>339</v>
      </c>
      <c r="B26" s="39"/>
      <c r="C26" s="39"/>
      <c r="D26" s="25"/>
    </row>
    <row r="27" spans="1:7" x14ac:dyDescent="0.25">
      <c r="A27" s="17" t="s">
        <v>340</v>
      </c>
      <c r="B27" s="1"/>
      <c r="C27" s="1"/>
      <c r="D27" s="25"/>
    </row>
    <row r="28" spans="1:7" x14ac:dyDescent="0.25">
      <c r="A28" s="17" t="s">
        <v>341</v>
      </c>
      <c r="B28" s="1"/>
      <c r="C28" s="1"/>
      <c r="D28" s="25"/>
    </row>
    <row r="29" spans="1:7" x14ac:dyDescent="0.25">
      <c r="A29" s="17" t="s">
        <v>342</v>
      </c>
      <c r="B29" s="1"/>
      <c r="C29" s="1"/>
      <c r="D29" s="25"/>
    </row>
    <row r="30" spans="1:7" x14ac:dyDescent="0.25">
      <c r="A30" s="17" t="s">
        <v>238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3" activePane="bottomRight" state="frozen"/>
      <selection sqref="A1:XFD108"/>
      <selection pane="topRight" sqref="A1:XFD108"/>
      <selection pane="bottomLeft" sqref="A1:XFD108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240</v>
      </c>
      <c r="B5" s="127" t="s">
        <v>241</v>
      </c>
      <c r="C5" s="127" t="s">
        <v>242</v>
      </c>
      <c r="D5" s="127"/>
      <c r="E5" s="127"/>
      <c r="F5" s="127"/>
      <c r="G5" s="127"/>
      <c r="H5" s="127" t="s">
        <v>243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244</v>
      </c>
      <c r="D6" s="120" t="s">
        <v>245</v>
      </c>
      <c r="E6" s="120" t="s">
        <v>246</v>
      </c>
      <c r="F6" s="120" t="s">
        <v>247</v>
      </c>
      <c r="G6" s="120" t="s">
        <v>248</v>
      </c>
      <c r="H6" s="120" t="s">
        <v>249</v>
      </c>
      <c r="I6" s="120" t="s">
        <v>81</v>
      </c>
      <c r="J6" s="120" t="s">
        <v>86</v>
      </c>
      <c r="K6" s="120" t="s">
        <v>98</v>
      </c>
      <c r="L6" s="120" t="s">
        <v>250</v>
      </c>
      <c r="M6" s="120" t="s">
        <v>251</v>
      </c>
      <c r="N6" s="120" t="s">
        <v>252</v>
      </c>
      <c r="O6" s="120" t="s">
        <v>253</v>
      </c>
      <c r="P6" s="120" t="s">
        <v>254</v>
      </c>
      <c r="Q6" s="120" t="s">
        <v>248</v>
      </c>
    </row>
    <row r="7" spans="1:17" x14ac:dyDescent="0.25">
      <c r="A7" s="3" t="s">
        <v>255</v>
      </c>
      <c r="B7" s="46">
        <f>+G7+Q7</f>
        <v>40502008.443117328</v>
      </c>
      <c r="C7" s="3">
        <f t="shared" ref="C7:Q7" si="0">+C8+C14+C17+C49+C51+C54</f>
        <v>4372506.7251290008</v>
      </c>
      <c r="D7" s="3">
        <f t="shared" si="0"/>
        <v>1243397.8210090001</v>
      </c>
      <c r="E7" s="3">
        <f t="shared" si="0"/>
        <v>21168255.324386332</v>
      </c>
      <c r="F7" s="3">
        <f t="shared" si="0"/>
        <v>433997.41177599999</v>
      </c>
      <c r="G7" s="3">
        <f t="shared" si="0"/>
        <v>27218157.282300327</v>
      </c>
      <c r="H7" s="3">
        <f t="shared" si="0"/>
        <v>30071.719406</v>
      </c>
      <c r="I7" s="3">
        <f t="shared" si="0"/>
        <v>2101902.3284999998</v>
      </c>
      <c r="J7" s="3">
        <f t="shared" si="0"/>
        <v>151622.35853</v>
      </c>
      <c r="K7" s="3">
        <f t="shared" si="0"/>
        <v>1313.3074099999999</v>
      </c>
      <c r="L7" s="3">
        <f t="shared" si="0"/>
        <v>0</v>
      </c>
      <c r="M7" s="3">
        <f t="shared" si="0"/>
        <v>0</v>
      </c>
      <c r="N7" s="3">
        <f t="shared" si="0"/>
        <v>3168338.052805</v>
      </c>
      <c r="O7" s="3">
        <f t="shared" si="0"/>
        <v>7294890.926461</v>
      </c>
      <c r="P7" s="3">
        <f t="shared" si="0"/>
        <v>535712.46770500008</v>
      </c>
      <c r="Q7" s="3">
        <f t="shared" si="0"/>
        <v>13283851.160817001</v>
      </c>
    </row>
    <row r="8" spans="1:17" s="108" customFormat="1" x14ac:dyDescent="0.25">
      <c r="A8" s="24" t="s">
        <v>256</v>
      </c>
      <c r="B8" s="46">
        <f>+G8+Q8</f>
        <v>13859725.725108001</v>
      </c>
      <c r="C8" s="24">
        <f>SUM(C9:C13)</f>
        <v>1395920.2378990001</v>
      </c>
      <c r="D8" s="24">
        <f>SUM(D9:D13)</f>
        <v>639228.23913600005</v>
      </c>
      <c r="E8" s="24">
        <f>SUM(E9:E13)</f>
        <v>909537.46405900002</v>
      </c>
      <c r="F8" s="24">
        <f>SUM(F9:F13)</f>
        <v>0</v>
      </c>
      <c r="G8" s="24">
        <f>SUM(C8:F8)</f>
        <v>2944685.9410939999</v>
      </c>
      <c r="H8" s="24">
        <f>SUM(H9:H13)</f>
        <v>30071.719406</v>
      </c>
      <c r="I8" s="24">
        <f t="shared" ref="I8:Q8" si="1">SUM(I9:I13)</f>
        <v>2101902.3284999998</v>
      </c>
      <c r="J8" s="24">
        <f t="shared" si="1"/>
        <v>0</v>
      </c>
      <c r="K8" s="24">
        <f t="shared" si="1"/>
        <v>1313.3074099999999</v>
      </c>
      <c r="L8" s="24">
        <f t="shared" si="1"/>
        <v>0</v>
      </c>
      <c r="M8" s="24">
        <f t="shared" si="1"/>
        <v>0</v>
      </c>
      <c r="N8" s="24">
        <f t="shared" si="1"/>
        <v>3024838.052805</v>
      </c>
      <c r="O8" s="24">
        <f t="shared" si="1"/>
        <v>5680378.1295929998</v>
      </c>
      <c r="P8" s="24">
        <f t="shared" si="1"/>
        <v>76536.246299999999</v>
      </c>
      <c r="Q8" s="24">
        <f t="shared" si="1"/>
        <v>10915039.784014001</v>
      </c>
    </row>
    <row r="9" spans="1:17" s="93" customFormat="1" x14ac:dyDescent="0.25">
      <c r="A9" s="45" t="s">
        <v>257</v>
      </c>
      <c r="B9" s="93">
        <v>1938614.7705699997</v>
      </c>
      <c r="C9" s="93">
        <v>22170.439259999999</v>
      </c>
      <c r="D9" s="93">
        <v>111693.43416599999</v>
      </c>
      <c r="E9" s="93">
        <v>0</v>
      </c>
      <c r="F9" s="93">
        <v>0</v>
      </c>
      <c r="G9" s="93">
        <v>133863.87342600001</v>
      </c>
      <c r="H9" s="93">
        <v>0</v>
      </c>
      <c r="I9" s="93">
        <v>0</v>
      </c>
      <c r="J9" s="93">
        <v>0</v>
      </c>
      <c r="K9" s="93">
        <v>1313.3074099999999</v>
      </c>
      <c r="L9" s="93">
        <v>0</v>
      </c>
      <c r="M9" s="93">
        <v>0</v>
      </c>
      <c r="N9" s="93">
        <v>0</v>
      </c>
      <c r="O9" s="93">
        <v>1803437.5897339999</v>
      </c>
      <c r="P9" s="93">
        <v>0</v>
      </c>
      <c r="Q9" s="93">
        <v>1804750.8971439998</v>
      </c>
    </row>
    <row r="10" spans="1:17" s="53" customFormat="1" x14ac:dyDescent="0.25">
      <c r="A10" s="53" t="s">
        <v>258</v>
      </c>
      <c r="B10" s="93">
        <v>5737805.5102510005</v>
      </c>
      <c r="C10" s="93">
        <v>1363270.0532170001</v>
      </c>
      <c r="D10" s="93">
        <v>527534.80497000006</v>
      </c>
      <c r="E10" s="93">
        <v>909537.46405900002</v>
      </c>
      <c r="F10" s="93">
        <v>0</v>
      </c>
      <c r="G10" s="93">
        <v>2800342.3222460002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2860926.9417050001</v>
      </c>
      <c r="O10" s="93">
        <v>0</v>
      </c>
      <c r="P10" s="93">
        <v>76536.246299999999</v>
      </c>
      <c r="Q10" s="93">
        <v>2937463.1880050004</v>
      </c>
    </row>
    <row r="11" spans="1:17" s="93" customFormat="1" x14ac:dyDescent="0.25">
      <c r="A11" s="93" t="s">
        <v>259</v>
      </c>
      <c r="B11" s="93">
        <v>3876940.5398590001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3876940.5398590001</v>
      </c>
      <c r="P11" s="93">
        <v>0</v>
      </c>
      <c r="Q11" s="93">
        <v>3876940.5398590001</v>
      </c>
    </row>
    <row r="12" spans="1:17" s="93" customFormat="1" x14ac:dyDescent="0.25">
      <c r="A12" s="93" t="s">
        <v>260</v>
      </c>
      <c r="B12" s="93">
        <v>2101902.3284999998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2101902.3284999998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2101902.3284999998</v>
      </c>
    </row>
    <row r="13" spans="1:17" s="93" customFormat="1" x14ac:dyDescent="0.25">
      <c r="A13" s="45" t="s">
        <v>261</v>
      </c>
      <c r="B13" s="93">
        <v>204462.57592799998</v>
      </c>
      <c r="C13" s="93">
        <v>10479.745422</v>
      </c>
      <c r="D13" s="93">
        <v>0</v>
      </c>
      <c r="E13" s="93">
        <v>0</v>
      </c>
      <c r="F13" s="93">
        <v>0</v>
      </c>
      <c r="G13" s="93">
        <v>10479.745422</v>
      </c>
      <c r="H13" s="93">
        <v>30071.719406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163911.11109999998</v>
      </c>
      <c r="O13" s="93">
        <v>0</v>
      </c>
      <c r="P13" s="93">
        <v>0</v>
      </c>
      <c r="Q13" s="93">
        <v>193982.83050599997</v>
      </c>
    </row>
    <row r="14" spans="1:17" s="38" customFormat="1" x14ac:dyDescent="0.25">
      <c r="A14" s="24" t="s">
        <v>262</v>
      </c>
      <c r="B14" s="46">
        <f t="shared" ref="B14" si="2">+G14+Q14</f>
        <v>6015256.6508100005</v>
      </c>
      <c r="C14" s="24">
        <f>SUM(C15:C16)</f>
        <v>587034.99671000009</v>
      </c>
      <c r="D14" s="24">
        <f>SUM(D15:D16)</f>
        <v>162740.57187100002</v>
      </c>
      <c r="E14" s="24">
        <f>SUM(E15:E16)</f>
        <v>3991547.896094</v>
      </c>
      <c r="F14" s="24">
        <f>SUM(F15:F16)</f>
        <v>7.7600000000000011E-4</v>
      </c>
      <c r="G14" s="24">
        <f t="shared" ref="G14" si="3">SUM(C14:F14)</f>
        <v>4741323.4654510003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832089.52668100002</v>
      </c>
      <c r="P14" s="24">
        <f t="shared" si="4"/>
        <v>336843.65867800004</v>
      </c>
      <c r="Q14" s="24">
        <f t="shared" si="4"/>
        <v>1273933.185359</v>
      </c>
    </row>
    <row r="15" spans="1:17" s="93" customFormat="1" x14ac:dyDescent="0.25">
      <c r="A15" s="45" t="s">
        <v>263</v>
      </c>
      <c r="B15" s="93">
        <v>5999967.411634</v>
      </c>
      <c r="C15" s="93">
        <v>583888.95461600006</v>
      </c>
      <c r="D15" s="93">
        <v>160124.91275800002</v>
      </c>
      <c r="E15" s="93">
        <v>3991547.8960819999</v>
      </c>
      <c r="F15" s="93">
        <v>7.8800000000000007E-4</v>
      </c>
      <c r="G15" s="93">
        <v>4735561.7642440004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825270.79551099997</v>
      </c>
      <c r="P15" s="93">
        <v>334134.85187900002</v>
      </c>
      <c r="Q15" s="93">
        <v>1264405.6473900001</v>
      </c>
    </row>
    <row r="16" spans="1:17" s="93" customFormat="1" x14ac:dyDescent="0.25">
      <c r="A16" s="45" t="s">
        <v>264</v>
      </c>
      <c r="B16" s="93">
        <v>15289.239175999999</v>
      </c>
      <c r="C16" s="93">
        <v>3146.0420939999995</v>
      </c>
      <c r="D16" s="93">
        <v>2615.6591129999997</v>
      </c>
      <c r="E16" s="93">
        <v>1.2E-5</v>
      </c>
      <c r="F16" s="93">
        <v>-1.2E-5</v>
      </c>
      <c r="G16" s="93">
        <v>5761.7012069999992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6818.73117</v>
      </c>
      <c r="P16" s="93">
        <v>2708.806799</v>
      </c>
      <c r="Q16" s="93">
        <v>9527.5379690000009</v>
      </c>
    </row>
    <row r="17" spans="1:17" s="38" customFormat="1" x14ac:dyDescent="0.25">
      <c r="A17" s="24" t="s">
        <v>265</v>
      </c>
      <c r="B17" s="46">
        <f t="shared" ref="B17" si="5">+G17+Q17</f>
        <v>19416440.225345995</v>
      </c>
      <c r="C17" s="24">
        <f>SUM(C18:C48)</f>
        <v>1212298.9819999998</v>
      </c>
      <c r="D17" s="24">
        <f>SUM(D18:D48)</f>
        <v>441429.01000200002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18321562.033901997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46622.358529999998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143500</v>
      </c>
      <c r="O17" s="24">
        <f t="shared" si="7"/>
        <v>782423.27018700005</v>
      </c>
      <c r="P17" s="24">
        <f t="shared" si="7"/>
        <v>122332.562727</v>
      </c>
      <c r="Q17" s="24">
        <f t="shared" si="7"/>
        <v>1094878.191444</v>
      </c>
    </row>
    <row r="18" spans="1:17" s="93" customFormat="1" x14ac:dyDescent="0.25">
      <c r="A18" s="45" t="s">
        <v>266</v>
      </c>
      <c r="B18" s="53">
        <v>1506138.191446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46622.358529999998</v>
      </c>
      <c r="K18" s="93">
        <v>0</v>
      </c>
      <c r="L18" s="93">
        <v>0</v>
      </c>
      <c r="M18" s="93">
        <v>0</v>
      </c>
      <c r="N18" s="93">
        <v>143500</v>
      </c>
      <c r="O18" s="93">
        <v>770080.27018700005</v>
      </c>
      <c r="P18" s="93">
        <v>122332.562727</v>
      </c>
      <c r="Q18" s="93">
        <v>1082535.191444</v>
      </c>
    </row>
    <row r="19" spans="1:17" s="93" customFormat="1" x14ac:dyDescent="0.25">
      <c r="A19" s="93" t="s">
        <v>267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268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269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270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271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272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273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274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275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276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277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278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279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280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281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282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283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284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285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286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287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288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289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290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291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292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293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294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295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296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297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298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299</v>
      </c>
      <c r="B51" s="24">
        <f t="shared" ref="B51" si="10">+G51+Q51</f>
        <v>615816.84185333282</v>
      </c>
      <c r="C51" s="46">
        <f>SUM(C52:C53)</f>
        <v>582483.50852000003</v>
      </c>
      <c r="D51" s="46">
        <f>SUM(D52:D53)</f>
        <v>0</v>
      </c>
      <c r="E51" s="46">
        <f>SUM(E52:E53)</f>
        <v>33333.33333333279</v>
      </c>
      <c r="F51" s="46">
        <f>SUM(F52:F53)</f>
        <v>0</v>
      </c>
      <c r="G51" s="46">
        <f t="shared" ref="G51" si="11">SUM(C51:F51)</f>
        <v>615816.84185333282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300</v>
      </c>
      <c r="B52" s="93">
        <v>582483.50852000003</v>
      </c>
      <c r="C52" s="94">
        <v>582483.50852000003</v>
      </c>
      <c r="D52" s="94">
        <v>0</v>
      </c>
      <c r="E52" s="94">
        <v>0</v>
      </c>
      <c r="F52" s="94">
        <v>0</v>
      </c>
      <c r="G52" s="94">
        <v>582483.50852000003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301</v>
      </c>
      <c r="B53" s="93">
        <v>33333.33333333279</v>
      </c>
      <c r="C53" s="94">
        <v>0</v>
      </c>
      <c r="D53" s="94">
        <v>0</v>
      </c>
      <c r="E53" s="93">
        <v>33333.33333333279</v>
      </c>
      <c r="F53" s="94">
        <v>0</v>
      </c>
      <c r="G53" s="94">
        <v>33333.33333333279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302</v>
      </c>
      <c r="B54" s="24">
        <f t="shared" ref="B54" si="14">+G54+Q54</f>
        <v>594769</v>
      </c>
      <c r="C54" s="24">
        <f>SUM(C55)</f>
        <v>594769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594769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303</v>
      </c>
      <c r="B55" s="93">
        <v>594769</v>
      </c>
      <c r="C55" s="93">
        <v>594769</v>
      </c>
      <c r="D55" s="93">
        <v>0</v>
      </c>
      <c r="E55" s="93">
        <v>0</v>
      </c>
      <c r="F55" s="93">
        <v>0</v>
      </c>
      <c r="G55" s="94">
        <v>594769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304</v>
      </c>
      <c r="B56" s="46">
        <f>+G56+Q56</f>
        <v>17434279.331247084</v>
      </c>
      <c r="C56" s="46">
        <f>+C57+C61+C64</f>
        <v>3510812.3370574918</v>
      </c>
      <c r="D56" s="46">
        <f>+D57+D61+D64</f>
        <v>3732162.3269000002</v>
      </c>
      <c r="E56" s="46">
        <f>+E57+E61+E64</f>
        <v>8371550.8223515004</v>
      </c>
      <c r="F56" s="46">
        <f>+F57+F61+F64</f>
        <v>1319753.8449380903</v>
      </c>
      <c r="G56" s="46">
        <f>SUM(C56:F56)</f>
        <v>16934279.331247084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500000</v>
      </c>
      <c r="Q56" s="46">
        <f t="shared" ref="Q56:Q57" si="19">SUM(H56:P56)</f>
        <v>500000</v>
      </c>
    </row>
    <row r="57" spans="1:17" s="38" customFormat="1" x14ac:dyDescent="0.25">
      <c r="A57" s="24" t="s">
        <v>305</v>
      </c>
      <c r="B57" s="46">
        <f>+G57+Q57</f>
        <v>13800376.995033283</v>
      </c>
      <c r="C57" s="46">
        <f>SUM(C58:C60)</f>
        <v>884997.7917636924</v>
      </c>
      <c r="D57" s="46">
        <f>SUM(D58:D60)</f>
        <v>3732162.3269000002</v>
      </c>
      <c r="E57" s="46">
        <f>SUM(E58:E60)</f>
        <v>7863463.0314314999</v>
      </c>
      <c r="F57" s="46">
        <f>SUM(F58:F60)</f>
        <v>1319753.8449380903</v>
      </c>
      <c r="G57" s="46">
        <f>SUM(C57:F57)</f>
        <v>13800376.995033283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306</v>
      </c>
      <c r="B58" s="93">
        <v>13729017.75813959</v>
      </c>
      <c r="C58" s="93">
        <v>813638.55486999999</v>
      </c>
      <c r="D58" s="93">
        <v>3732162.3269000002</v>
      </c>
      <c r="E58" s="93">
        <v>7863463.0314314999</v>
      </c>
      <c r="F58" s="93">
        <v>1319753.8449380903</v>
      </c>
      <c r="G58" s="93">
        <v>13729017.75813959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307</v>
      </c>
      <c r="B59" s="93">
        <v>71359.236893692403</v>
      </c>
      <c r="C59" s="97">
        <v>71359.236893692403</v>
      </c>
      <c r="D59" s="97">
        <v>0</v>
      </c>
      <c r="E59" s="97">
        <v>0</v>
      </c>
      <c r="F59" s="97">
        <v>0</v>
      </c>
      <c r="G59" s="93">
        <v>71359.236893692403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308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309</v>
      </c>
      <c r="B61" s="46">
        <f>+G61+Q61</f>
        <v>1970118.7897238</v>
      </c>
      <c r="C61" s="46">
        <v>1470118.7897238</v>
      </c>
      <c r="D61" s="46">
        <v>0</v>
      </c>
      <c r="E61" s="46">
        <v>0</v>
      </c>
      <c r="F61" s="46">
        <v>0</v>
      </c>
      <c r="G61" s="46">
        <v>1470118.7897238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500000</v>
      </c>
      <c r="Q61" s="46">
        <v>500000</v>
      </c>
    </row>
    <row r="62" spans="1:17" s="93" customFormat="1" x14ac:dyDescent="0.25">
      <c r="A62" s="93" t="s">
        <v>310</v>
      </c>
      <c r="B62" s="93">
        <v>1470118.7897238</v>
      </c>
      <c r="C62" s="97">
        <v>1470118.7897238</v>
      </c>
      <c r="D62" s="97">
        <v>0</v>
      </c>
      <c r="E62" s="95">
        <v>0</v>
      </c>
      <c r="F62" s="95">
        <v>0</v>
      </c>
      <c r="G62" s="93">
        <v>1470118.7897238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311</v>
      </c>
      <c r="B63" s="93">
        <v>500000</v>
      </c>
      <c r="C63" s="97">
        <v>0</v>
      </c>
      <c r="D63" s="97">
        <v>0</v>
      </c>
      <c r="E63" s="95">
        <v>0</v>
      </c>
      <c r="F63" s="95">
        <v>0</v>
      </c>
      <c r="G63" s="93">
        <v>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500000</v>
      </c>
      <c r="Q63" s="93">
        <v>500000</v>
      </c>
    </row>
    <row r="64" spans="1:17" s="38" customFormat="1" x14ac:dyDescent="0.25">
      <c r="A64" s="24" t="s">
        <v>312</v>
      </c>
      <c r="B64" s="46">
        <f>+G64+Q64</f>
        <v>1663783.5464899994</v>
      </c>
      <c r="C64" s="46">
        <f>SUM(C65:C66)</f>
        <v>1155695.7555699993</v>
      </c>
      <c r="D64" s="46">
        <f>SUM(D65:D66)</f>
        <v>0</v>
      </c>
      <c r="E64" s="46">
        <f>SUM(E65:E66)</f>
        <v>508087.79092000006</v>
      </c>
      <c r="F64" s="46">
        <f>SUM(F65:F66)</f>
        <v>0</v>
      </c>
      <c r="G64" s="46">
        <f t="shared" ref="G64" si="21">SUM(C64:F64)</f>
        <v>1663783.5464899994</v>
      </c>
      <c r="H64" s="46">
        <f t="shared" ref="H64:P64" si="22">SUM(H65:H66)</f>
        <v>0</v>
      </c>
      <c r="I64" s="46">
        <f t="shared" si="22"/>
        <v>0</v>
      </c>
      <c r="J64" s="46">
        <f t="shared" si="22"/>
        <v>0</v>
      </c>
      <c r="K64" s="46">
        <f t="shared" si="22"/>
        <v>0</v>
      </c>
      <c r="L64" s="46">
        <f t="shared" si="22"/>
        <v>0</v>
      </c>
      <c r="M64" s="46">
        <f t="shared" si="22"/>
        <v>0</v>
      </c>
      <c r="N64" s="46">
        <f t="shared" si="22"/>
        <v>0</v>
      </c>
      <c r="O64" s="46">
        <f t="shared" si="22"/>
        <v>0</v>
      </c>
      <c r="P64" s="46">
        <f t="shared" si="22"/>
        <v>0</v>
      </c>
      <c r="Q64" s="46">
        <f t="shared" ref="Q64" si="23">SUM(H64:P64)</f>
        <v>0</v>
      </c>
    </row>
    <row r="65" spans="1:17" s="93" customFormat="1" ht="45" x14ac:dyDescent="0.25">
      <c r="A65" s="93" t="s">
        <v>313</v>
      </c>
      <c r="B65" s="93">
        <v>1155695.7555699993</v>
      </c>
      <c r="C65" s="97">
        <v>1155695.7555699993</v>
      </c>
      <c r="D65" s="97">
        <v>0</v>
      </c>
      <c r="E65" s="97">
        <v>0</v>
      </c>
      <c r="F65" s="97">
        <v>0</v>
      </c>
      <c r="G65" s="93">
        <v>1155695.7555699993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314</v>
      </c>
      <c r="B66" s="93">
        <v>508087.79092000006</v>
      </c>
      <c r="C66" s="97">
        <v>0</v>
      </c>
      <c r="D66" s="97">
        <v>0</v>
      </c>
      <c r="E66" s="97">
        <v>508087.79092000006</v>
      </c>
      <c r="F66" s="97">
        <v>0</v>
      </c>
      <c r="G66" s="93">
        <v>508087.79092000006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192</v>
      </c>
      <c r="B67" s="120">
        <f>+B56+B7</f>
        <v>57936287.774364412</v>
      </c>
      <c r="C67" s="120">
        <f>+C7+C56</f>
        <v>7883319.0621864926</v>
      </c>
      <c r="D67" s="120">
        <f>+D7+D56</f>
        <v>4975560.1479090005</v>
      </c>
      <c r="E67" s="120">
        <f>+E7+E56</f>
        <v>29539806.146737833</v>
      </c>
      <c r="F67" s="120">
        <f>+F7+F56</f>
        <v>1753751.2567140902</v>
      </c>
      <c r="G67" s="120">
        <f t="shared" ref="G67" si="24">SUM(C67:F67)</f>
        <v>44152436.613547415</v>
      </c>
      <c r="H67" s="120">
        <f t="shared" ref="H67:P67" si="25">+H7+H56</f>
        <v>30071.719406</v>
      </c>
      <c r="I67" s="120">
        <f t="shared" si="25"/>
        <v>2101902.3284999998</v>
      </c>
      <c r="J67" s="120">
        <f t="shared" si="25"/>
        <v>151622.35853</v>
      </c>
      <c r="K67" s="120">
        <f t="shared" si="25"/>
        <v>1313.3074099999999</v>
      </c>
      <c r="L67" s="120">
        <f t="shared" si="25"/>
        <v>0</v>
      </c>
      <c r="M67" s="120">
        <f t="shared" si="25"/>
        <v>0</v>
      </c>
      <c r="N67" s="120">
        <f t="shared" si="25"/>
        <v>3168338.052805</v>
      </c>
      <c r="O67" s="120">
        <f t="shared" si="25"/>
        <v>7294890.926461</v>
      </c>
      <c r="P67" s="120">
        <f t="shared" si="25"/>
        <v>1035712.4677050001</v>
      </c>
      <c r="Q67" s="120">
        <f t="shared" ref="Q67" si="26">SUM(H67:P67)</f>
        <v>13783851.160816999</v>
      </c>
    </row>
    <row r="68" spans="1:17" x14ac:dyDescent="0.25">
      <c r="B68" s="98"/>
    </row>
    <row r="70" spans="1:17" x14ac:dyDescent="0.25">
      <c r="A70" s="99" t="s">
        <v>193</v>
      </c>
    </row>
    <row r="71" spans="1:17" s="5" customFormat="1" x14ac:dyDescent="0.25">
      <c r="A71" s="36" t="s">
        <v>315</v>
      </c>
      <c r="I71" s="2"/>
    </row>
    <row r="72" spans="1:17" s="5" customFormat="1" x14ac:dyDescent="0.25">
      <c r="A72" s="36" t="s">
        <v>316</v>
      </c>
      <c r="I72" s="2"/>
    </row>
    <row r="73" spans="1:17" s="5" customFormat="1" x14ac:dyDescent="0.25">
      <c r="A73" s="17" t="s">
        <v>317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B13" sqref="B13: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223</v>
      </c>
      <c r="B1" s="129"/>
      <c r="C1" s="129"/>
      <c r="D1" s="129"/>
      <c r="E1" s="129"/>
    </row>
    <row r="2" spans="1:8" x14ac:dyDescent="0.25">
      <c r="A2" s="129" t="s">
        <v>26</v>
      </c>
      <c r="B2" s="129"/>
      <c r="C2" s="129"/>
      <c r="D2" s="129"/>
      <c r="E2" s="129"/>
    </row>
    <row r="3" spans="1:8" x14ac:dyDescent="0.25">
      <c r="A3" s="129" t="s">
        <v>27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224</v>
      </c>
      <c r="B5" s="27" t="s">
        <v>225</v>
      </c>
      <c r="C5" s="27" t="s">
        <v>226</v>
      </c>
      <c r="D5" s="27" t="s">
        <v>227</v>
      </c>
      <c r="E5" s="27" t="s">
        <v>228</v>
      </c>
    </row>
    <row r="6" spans="1:8" ht="20.100000000000001" customHeight="1" x14ac:dyDescent="0.25">
      <c r="A6" s="92" t="s">
        <v>229</v>
      </c>
      <c r="B6" s="5">
        <v>131145.50318000003</v>
      </c>
      <c r="C6" s="5">
        <v>0</v>
      </c>
      <c r="D6" s="5">
        <v>131145.50318000003</v>
      </c>
      <c r="E6" s="5">
        <v>131145.50318000003</v>
      </c>
      <c r="F6" s="5"/>
    </row>
    <row r="7" spans="1:8" ht="20.100000000000001" customHeight="1" x14ac:dyDescent="0.25">
      <c r="A7" s="92" t="s">
        <v>230</v>
      </c>
      <c r="B7" s="5">
        <v>136526.93205999996</v>
      </c>
      <c r="C7" s="5">
        <v>0</v>
      </c>
      <c r="D7" s="5">
        <v>0</v>
      </c>
      <c r="E7" s="5">
        <v>136526.93205999996</v>
      </c>
      <c r="F7" s="5"/>
    </row>
    <row r="8" spans="1:8" ht="20.100000000000001" customHeight="1" x14ac:dyDescent="0.25">
      <c r="A8" s="92" t="s">
        <v>231</v>
      </c>
      <c r="B8" s="5">
        <v>167944.73432999992</v>
      </c>
      <c r="C8" s="5">
        <v>0</v>
      </c>
      <c r="D8" s="5">
        <v>0</v>
      </c>
      <c r="E8" s="5">
        <v>167944.73432999992</v>
      </c>
      <c r="F8" s="5"/>
    </row>
    <row r="9" spans="1:8" ht="20.100000000000001" customHeight="1" x14ac:dyDescent="0.25">
      <c r="A9" s="92" t="s">
        <v>52</v>
      </c>
      <c r="B9" s="5">
        <v>294386.60227999999</v>
      </c>
      <c r="C9" s="5">
        <v>0</v>
      </c>
      <c r="D9" s="5">
        <v>0</v>
      </c>
      <c r="E9" s="5">
        <v>294386.60227999999</v>
      </c>
      <c r="F9" s="5"/>
    </row>
    <row r="10" spans="1:8" ht="20.100000000000001" customHeight="1" x14ac:dyDescent="0.25">
      <c r="A10" s="92" t="s">
        <v>32</v>
      </c>
      <c r="B10" s="5">
        <v>121821.39688000006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232</v>
      </c>
      <c r="B11" s="5">
        <v>302685.44588999951</v>
      </c>
      <c r="C11" s="5">
        <v>302685.44588999951</v>
      </c>
      <c r="D11" s="5">
        <v>302685.44588999951</v>
      </c>
      <c r="E11" s="5">
        <v>302685.44588999951</v>
      </c>
      <c r="F11" s="5"/>
    </row>
    <row r="12" spans="1:8" ht="20.100000000000001" customHeight="1" x14ac:dyDescent="0.25">
      <c r="A12" s="92" t="s">
        <v>233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192</v>
      </c>
      <c r="B13" s="42">
        <f>SUM(B6:B12)</f>
        <v>1155695.7555699993</v>
      </c>
      <c r="C13" s="42">
        <f>SUM(C6:C12)</f>
        <v>302685.44588999951</v>
      </c>
      <c r="D13" s="42">
        <f>SUM(D6:D12)</f>
        <v>433830.94906999951</v>
      </c>
      <c r="E13" s="42">
        <f>SUM(E6:E12)</f>
        <v>1033874.3586899994</v>
      </c>
      <c r="F13" s="5"/>
    </row>
    <row r="15" spans="1:8" x14ac:dyDescent="0.25">
      <c r="A15" s="44" t="s">
        <v>193</v>
      </c>
    </row>
    <row r="16" spans="1:8" x14ac:dyDescent="0.25">
      <c r="A16" s="17" t="s">
        <v>234</v>
      </c>
    </row>
    <row r="17" spans="1:1" x14ac:dyDescent="0.25">
      <c r="A17" s="10" t="s">
        <v>235</v>
      </c>
    </row>
    <row r="18" spans="1:1" x14ac:dyDescent="0.25">
      <c r="A18" s="10" t="s">
        <v>236</v>
      </c>
    </row>
    <row r="19" spans="1:1" x14ac:dyDescent="0.25">
      <c r="A19" s="10" t="s">
        <v>237</v>
      </c>
    </row>
    <row r="20" spans="1:1" x14ac:dyDescent="0.25">
      <c r="A20" s="10" t="s">
        <v>238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149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26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27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209</v>
      </c>
      <c r="B5" s="85" t="s">
        <v>210</v>
      </c>
      <c r="C5" s="85" t="s">
        <v>211</v>
      </c>
      <c r="D5" s="85" t="s">
        <v>212</v>
      </c>
      <c r="E5" s="85" t="s">
        <v>213</v>
      </c>
      <c r="F5" s="85" t="s">
        <v>214</v>
      </c>
      <c r="G5" s="85" t="s">
        <v>168</v>
      </c>
      <c r="H5" s="85" t="s">
        <v>215</v>
      </c>
    </row>
    <row r="6" spans="1:8" ht="20.100000000000001" customHeight="1" x14ac:dyDescent="0.25">
      <c r="A6" s="80" t="s">
        <v>153</v>
      </c>
      <c r="B6" s="57" t="s">
        <v>216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154</v>
      </c>
      <c r="B7" s="81" t="s">
        <v>216</v>
      </c>
      <c r="C7" s="57">
        <v>600000</v>
      </c>
      <c r="D7" s="57">
        <v>49999.999999999767</v>
      </c>
      <c r="E7" s="57">
        <v>0</v>
      </c>
      <c r="F7" s="57">
        <v>16666.666666666977</v>
      </c>
      <c r="G7" s="57">
        <v>2211.7912939814414</v>
      </c>
      <c r="H7" s="33">
        <v>33333.33333333279</v>
      </c>
    </row>
    <row r="8" spans="1:8" ht="20.100000000000001" customHeight="1" x14ac:dyDescent="0.25">
      <c r="A8" s="80" t="s">
        <v>217</v>
      </c>
      <c r="B8" s="57" t="s">
        <v>218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219</v>
      </c>
      <c r="B9" s="130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16666.666666666977</v>
      </c>
      <c r="G9" s="35">
        <f t="shared" si="0"/>
        <v>2211.7912939814414</v>
      </c>
      <c r="H9" s="35">
        <f t="shared" si="0"/>
        <v>33333.33333333279</v>
      </c>
    </row>
    <row r="11" spans="1:8" x14ac:dyDescent="0.25">
      <c r="A11" s="44" t="s">
        <v>193</v>
      </c>
      <c r="B11" s="10"/>
    </row>
    <row r="12" spans="1:8" x14ac:dyDescent="0.25">
      <c r="A12" s="10" t="s">
        <v>220</v>
      </c>
    </row>
    <row r="13" spans="1:8" x14ac:dyDescent="0.25">
      <c r="A13" s="10" t="s">
        <v>221</v>
      </c>
    </row>
    <row r="14" spans="1:8" x14ac:dyDescent="0.25">
      <c r="A14" s="5" t="s">
        <v>222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198</v>
      </c>
      <c r="B1" s="132"/>
    </row>
    <row r="2" spans="1:2" x14ac:dyDescent="0.25">
      <c r="A2" s="132" t="s">
        <v>183</v>
      </c>
      <c r="B2" s="132"/>
    </row>
    <row r="3" spans="1:2" x14ac:dyDescent="0.25">
      <c r="A3" s="132" t="s">
        <v>199</v>
      </c>
      <c r="B3" s="132"/>
    </row>
    <row r="5" spans="1:2" ht="20.100000000000001" customHeight="1" x14ac:dyDescent="0.25">
      <c r="A5" s="83" t="s">
        <v>184</v>
      </c>
      <c r="B5" s="83" t="s">
        <v>185</v>
      </c>
    </row>
    <row r="6" spans="1:2" ht="20.100000000000001" customHeight="1" x14ac:dyDescent="0.25">
      <c r="A6" s="30" t="s">
        <v>200</v>
      </c>
      <c r="B6" s="25">
        <v>2591595.4354099999</v>
      </c>
    </row>
    <row r="7" spans="1:2" ht="20.100000000000001" customHeight="1" x14ac:dyDescent="0.25">
      <c r="A7" s="30" t="s">
        <v>201</v>
      </c>
      <c r="B7" s="25">
        <v>563213.63618000003</v>
      </c>
    </row>
    <row r="8" spans="1:2" ht="20.100000000000001" customHeight="1" x14ac:dyDescent="0.25">
      <c r="A8" s="30" t="s">
        <v>202</v>
      </c>
      <c r="B8" s="25">
        <v>1141089.5682299999</v>
      </c>
    </row>
    <row r="9" spans="1:2" ht="20.100000000000001" customHeight="1" x14ac:dyDescent="0.25">
      <c r="A9" s="30" t="s">
        <v>203</v>
      </c>
      <c r="B9" s="25">
        <v>1928632.2351799996</v>
      </c>
    </row>
    <row r="10" spans="1:2" ht="20.100000000000001" customHeight="1" x14ac:dyDescent="0.25">
      <c r="A10" s="48" t="s">
        <v>192</v>
      </c>
      <c r="B10" s="31">
        <f>SUM(B6:B9)</f>
        <v>6224530.875</v>
      </c>
    </row>
    <row r="11" spans="1:2" x14ac:dyDescent="0.25">
      <c r="B11" s="4"/>
    </row>
    <row r="12" spans="1:2" x14ac:dyDescent="0.25">
      <c r="A12" s="44" t="s">
        <v>193</v>
      </c>
    </row>
    <row r="13" spans="1:2" x14ac:dyDescent="0.25">
      <c r="A13" s="8" t="s">
        <v>204</v>
      </c>
    </row>
    <row r="14" spans="1:2" x14ac:dyDescent="0.25">
      <c r="A14" s="49" t="s">
        <v>205</v>
      </c>
    </row>
    <row r="15" spans="1:2" x14ac:dyDescent="0.25">
      <c r="A15" s="4" t="s">
        <v>206</v>
      </c>
    </row>
    <row r="16" spans="1:2" x14ac:dyDescent="0.25">
      <c r="A16" s="4" t="s">
        <v>207</v>
      </c>
    </row>
    <row r="17" spans="1:1" x14ac:dyDescent="0.25">
      <c r="A17" s="4" t="s">
        <v>208</v>
      </c>
    </row>
    <row r="18" spans="1:1" x14ac:dyDescent="0.25">
      <c r="A18" s="4" t="s">
        <v>24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2020-11-23T19:42:24Z</dcterms:modified>
</cp:coreProperties>
</file>